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sadbsrv1\team-csa-share$\SJM\Budget\2020-2021\"/>
    </mc:Choice>
  </mc:AlternateContent>
  <bookViews>
    <workbookView xWindow="0" yWindow="0" windowWidth="28800" windowHeight="12435"/>
  </bookViews>
  <sheets>
    <sheet name="Budget Reqest Form" sheetId="1" r:id="rId1"/>
    <sheet name="Specific Budget Items Requested" sheetId="3" r:id="rId2"/>
    <sheet name="Justfication" sheetId="2" r:id="rId3"/>
    <sheet name="Budget Guidelines" sheetId="4" r:id="rId4"/>
    <sheet name="RSO List w email" sheetId="6" r:id="rId5"/>
    <sheet name="Revuew Checksheet" sheetId="7" r:id="rId6"/>
  </sheets>
  <definedNames>
    <definedName name="_xlnm.Print_Area" localSheetId="3">'Budget Guidelines'!$A$1:$N$118</definedName>
    <definedName name="_xlnm.Print_Area" localSheetId="4">'RSO List w email'!$A$1:$L$85</definedName>
    <definedName name="_xlnm.Print_Area" localSheetId="1">'Specific Budget Items Requested'!$A$13:$R$309</definedName>
    <definedName name="_xlnm.Print_Titles" localSheetId="1">'Specific Budget Items Requested'!$1:$12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87" i="3" l="1"/>
  <c r="H27" i="1" l="1"/>
  <c r="P40" i="3"/>
  <c r="P43" i="3" s="1"/>
  <c r="H29" i="1" s="1"/>
  <c r="H264" i="3"/>
  <c r="H234" i="3"/>
  <c r="H54" i="3"/>
  <c r="H307" i="3"/>
  <c r="H309" i="3" s="1"/>
  <c r="I300" i="3"/>
  <c r="I299" i="3"/>
  <c r="H294" i="3"/>
  <c r="I286" i="3"/>
  <c r="I285" i="3"/>
  <c r="I284" i="3"/>
  <c r="H277" i="3"/>
  <c r="H279" i="3" s="1"/>
  <c r="I270" i="3"/>
  <c r="I269" i="3"/>
  <c r="I256" i="3"/>
  <c r="I255" i="3"/>
  <c r="I254" i="3"/>
  <c r="H247" i="3"/>
  <c r="I240" i="3"/>
  <c r="I239" i="3"/>
  <c r="H217" i="3"/>
  <c r="H219" i="3" s="1"/>
  <c r="H204" i="3"/>
  <c r="H187" i="3"/>
  <c r="H189" i="3" s="1"/>
  <c r="H174" i="3"/>
  <c r="H157" i="3"/>
  <c r="H159" i="3" s="1"/>
  <c r="H144" i="3"/>
  <c r="H127" i="3"/>
  <c r="H129" i="3" s="1"/>
  <c r="H114" i="3"/>
  <c r="H97" i="3"/>
  <c r="H84" i="3"/>
  <c r="H67" i="3"/>
  <c r="H38" i="3"/>
  <c r="H25" i="3"/>
  <c r="G10" i="3"/>
  <c r="P22" i="3" l="1"/>
  <c r="P23" i="3"/>
  <c r="P25" i="3" s="1"/>
  <c r="H99" i="3"/>
  <c r="H28" i="1"/>
  <c r="H249" i="3"/>
  <c r="H69" i="3"/>
  <c r="H39" i="3"/>
  <c r="G16" i="3"/>
  <c r="I16" i="3" s="1"/>
  <c r="G306" i="3" l="1"/>
  <c r="G305" i="3"/>
  <c r="G304" i="3"/>
  <c r="G303" i="3"/>
  <c r="G302" i="3"/>
  <c r="I306" i="3" s="1"/>
  <c r="G301" i="3"/>
  <c r="I305" i="3" s="1"/>
  <c r="G300" i="3"/>
  <c r="I304" i="3" s="1"/>
  <c r="G299" i="3"/>
  <c r="I303" i="3" s="1"/>
  <c r="G298" i="3"/>
  <c r="I302" i="3" s="1"/>
  <c r="G297" i="3"/>
  <c r="I301" i="3" s="1"/>
  <c r="G293" i="3"/>
  <c r="I297" i="3" s="1"/>
  <c r="G292" i="3"/>
  <c r="G291" i="3"/>
  <c r="G290" i="3"/>
  <c r="G289" i="3"/>
  <c r="I293" i="3" s="1"/>
  <c r="G288" i="3"/>
  <c r="I292" i="3" s="1"/>
  <c r="G287" i="3"/>
  <c r="I291" i="3" s="1"/>
  <c r="G286" i="3"/>
  <c r="I290" i="3" s="1"/>
  <c r="G285" i="3"/>
  <c r="I289" i="3" s="1"/>
  <c r="G284" i="3"/>
  <c r="I288" i="3" s="1"/>
  <c r="G283" i="3"/>
  <c r="I287" i="3" s="1"/>
  <c r="G276" i="3"/>
  <c r="G275" i="3"/>
  <c r="G274" i="3"/>
  <c r="G273" i="3"/>
  <c r="G272" i="3"/>
  <c r="I276" i="3" s="1"/>
  <c r="G271" i="3"/>
  <c r="I275" i="3" s="1"/>
  <c r="G270" i="3"/>
  <c r="I274" i="3" s="1"/>
  <c r="G269" i="3"/>
  <c r="I273" i="3" s="1"/>
  <c r="G268" i="3"/>
  <c r="I272" i="3" s="1"/>
  <c r="G267" i="3"/>
  <c r="I271" i="3" s="1"/>
  <c r="G263" i="3"/>
  <c r="I267" i="3" s="1"/>
  <c r="G262" i="3"/>
  <c r="G261" i="3"/>
  <c r="G260" i="3"/>
  <c r="G259" i="3"/>
  <c r="I263" i="3" s="1"/>
  <c r="G258" i="3"/>
  <c r="I262" i="3" s="1"/>
  <c r="G257" i="3"/>
  <c r="I261" i="3" s="1"/>
  <c r="G256" i="3"/>
  <c r="I260" i="3" s="1"/>
  <c r="G255" i="3"/>
  <c r="I259" i="3" s="1"/>
  <c r="G254" i="3"/>
  <c r="I258" i="3" s="1"/>
  <c r="G253" i="3"/>
  <c r="I257" i="3" s="1"/>
  <c r="G246" i="3"/>
  <c r="G245" i="3"/>
  <c r="G244" i="3"/>
  <c r="G243" i="3"/>
  <c r="G242" i="3"/>
  <c r="I246" i="3" s="1"/>
  <c r="G241" i="3"/>
  <c r="I245" i="3" s="1"/>
  <c r="G240" i="3"/>
  <c r="I244" i="3" s="1"/>
  <c r="G239" i="3"/>
  <c r="I243" i="3" s="1"/>
  <c r="G238" i="3"/>
  <c r="I242" i="3" s="1"/>
  <c r="G237" i="3"/>
  <c r="I241" i="3" s="1"/>
  <c r="G233" i="3"/>
  <c r="G232" i="3"/>
  <c r="I232" i="3" s="1"/>
  <c r="G231" i="3"/>
  <c r="I231" i="3" s="1"/>
  <c r="G230" i="3"/>
  <c r="I230" i="3" s="1"/>
  <c r="G229" i="3"/>
  <c r="I229" i="3" s="1"/>
  <c r="G228" i="3"/>
  <c r="I228" i="3" s="1"/>
  <c r="G227" i="3"/>
  <c r="I227" i="3" s="1"/>
  <c r="G226" i="3"/>
  <c r="I226" i="3" s="1"/>
  <c r="G225" i="3"/>
  <c r="I225" i="3" s="1"/>
  <c r="G224" i="3"/>
  <c r="I224" i="3" s="1"/>
  <c r="G223" i="3"/>
  <c r="I223" i="3" s="1"/>
  <c r="G216" i="3"/>
  <c r="I216" i="3" s="1"/>
  <c r="G215" i="3"/>
  <c r="I215" i="3" s="1"/>
  <c r="G214" i="3"/>
  <c r="I214" i="3" s="1"/>
  <c r="G213" i="3"/>
  <c r="I213" i="3" s="1"/>
  <c r="G212" i="3"/>
  <c r="I212" i="3" s="1"/>
  <c r="G211" i="3"/>
  <c r="I211" i="3" s="1"/>
  <c r="G210" i="3"/>
  <c r="I210" i="3" s="1"/>
  <c r="G209" i="3"/>
  <c r="I209" i="3" s="1"/>
  <c r="G208" i="3"/>
  <c r="I208" i="3" s="1"/>
  <c r="G207" i="3"/>
  <c r="I207" i="3" s="1"/>
  <c r="G203" i="3"/>
  <c r="I203" i="3" s="1"/>
  <c r="G202" i="3"/>
  <c r="I202" i="3" s="1"/>
  <c r="G201" i="3"/>
  <c r="I201" i="3" s="1"/>
  <c r="G200" i="3"/>
  <c r="I200" i="3" s="1"/>
  <c r="G199" i="3"/>
  <c r="I199" i="3" s="1"/>
  <c r="G198" i="3"/>
  <c r="I198" i="3" s="1"/>
  <c r="G197" i="3"/>
  <c r="I197" i="3" s="1"/>
  <c r="G196" i="3"/>
  <c r="I196" i="3" s="1"/>
  <c r="G195" i="3"/>
  <c r="I195" i="3" s="1"/>
  <c r="G194" i="3"/>
  <c r="I194" i="3" s="1"/>
  <c r="G193" i="3"/>
  <c r="I193" i="3" s="1"/>
  <c r="G186" i="3"/>
  <c r="I186" i="3" s="1"/>
  <c r="G185" i="3"/>
  <c r="I185" i="3" s="1"/>
  <c r="G184" i="3"/>
  <c r="I184" i="3" s="1"/>
  <c r="G183" i="3"/>
  <c r="I183" i="3" s="1"/>
  <c r="G182" i="3"/>
  <c r="I182" i="3" s="1"/>
  <c r="G181" i="3"/>
  <c r="I181" i="3" s="1"/>
  <c r="G180" i="3"/>
  <c r="I180" i="3" s="1"/>
  <c r="G179" i="3"/>
  <c r="I179" i="3" s="1"/>
  <c r="G178" i="3"/>
  <c r="I178" i="3" s="1"/>
  <c r="G177" i="3"/>
  <c r="I177" i="3" s="1"/>
  <c r="G173" i="3"/>
  <c r="I173" i="3" s="1"/>
  <c r="G172" i="3"/>
  <c r="I172" i="3" s="1"/>
  <c r="G171" i="3"/>
  <c r="I171" i="3" s="1"/>
  <c r="G170" i="3"/>
  <c r="I170" i="3" s="1"/>
  <c r="G169" i="3"/>
  <c r="I169" i="3" s="1"/>
  <c r="G168" i="3"/>
  <c r="I168" i="3" s="1"/>
  <c r="G167" i="3"/>
  <c r="I167" i="3" s="1"/>
  <c r="G166" i="3"/>
  <c r="I166" i="3" s="1"/>
  <c r="G165" i="3"/>
  <c r="I165" i="3" s="1"/>
  <c r="G164" i="3"/>
  <c r="I164" i="3" s="1"/>
  <c r="G163" i="3"/>
  <c r="I163" i="3" s="1"/>
  <c r="G156" i="3"/>
  <c r="I156" i="3" s="1"/>
  <c r="G155" i="3"/>
  <c r="I155" i="3" s="1"/>
  <c r="G154" i="3"/>
  <c r="I154" i="3" s="1"/>
  <c r="G153" i="3"/>
  <c r="I153" i="3" s="1"/>
  <c r="G152" i="3"/>
  <c r="I152" i="3" s="1"/>
  <c r="G151" i="3"/>
  <c r="I151" i="3" s="1"/>
  <c r="G150" i="3"/>
  <c r="I150" i="3" s="1"/>
  <c r="G149" i="3"/>
  <c r="I149" i="3" s="1"/>
  <c r="G148" i="3"/>
  <c r="I148" i="3" s="1"/>
  <c r="G147" i="3"/>
  <c r="I147" i="3" s="1"/>
  <c r="G143" i="3"/>
  <c r="I143" i="3" s="1"/>
  <c r="G142" i="3"/>
  <c r="I142" i="3" s="1"/>
  <c r="G141" i="3"/>
  <c r="I141" i="3" s="1"/>
  <c r="G140" i="3"/>
  <c r="I140" i="3" s="1"/>
  <c r="G139" i="3"/>
  <c r="I139" i="3" s="1"/>
  <c r="G138" i="3"/>
  <c r="I138" i="3" s="1"/>
  <c r="G137" i="3"/>
  <c r="I137" i="3" s="1"/>
  <c r="G136" i="3"/>
  <c r="I136" i="3" s="1"/>
  <c r="G135" i="3"/>
  <c r="I135" i="3" s="1"/>
  <c r="G134" i="3"/>
  <c r="I134" i="3" s="1"/>
  <c r="G133" i="3"/>
  <c r="I133" i="3" s="1"/>
  <c r="G126" i="3"/>
  <c r="I126" i="3" s="1"/>
  <c r="G125" i="3"/>
  <c r="I125" i="3" s="1"/>
  <c r="G124" i="3"/>
  <c r="I124" i="3" s="1"/>
  <c r="G123" i="3"/>
  <c r="I123" i="3" s="1"/>
  <c r="G122" i="3"/>
  <c r="I122" i="3" s="1"/>
  <c r="G121" i="3"/>
  <c r="I121" i="3" s="1"/>
  <c r="G120" i="3"/>
  <c r="I120" i="3" s="1"/>
  <c r="G119" i="3"/>
  <c r="I119" i="3" s="1"/>
  <c r="G118" i="3"/>
  <c r="I118" i="3" s="1"/>
  <c r="G117" i="3"/>
  <c r="I117" i="3" s="1"/>
  <c r="G113" i="3"/>
  <c r="I113" i="3" s="1"/>
  <c r="G112" i="3"/>
  <c r="I112" i="3" s="1"/>
  <c r="G111" i="3"/>
  <c r="I111" i="3" s="1"/>
  <c r="G110" i="3"/>
  <c r="I110" i="3" s="1"/>
  <c r="G109" i="3"/>
  <c r="I109" i="3" s="1"/>
  <c r="G108" i="3"/>
  <c r="I108" i="3" s="1"/>
  <c r="G107" i="3"/>
  <c r="I107" i="3" s="1"/>
  <c r="G106" i="3"/>
  <c r="I106" i="3" s="1"/>
  <c r="G105" i="3"/>
  <c r="I105" i="3" s="1"/>
  <c r="G104" i="3"/>
  <c r="I104" i="3" s="1"/>
  <c r="G103" i="3"/>
  <c r="I103" i="3" s="1"/>
  <c r="G96" i="3"/>
  <c r="I96" i="3" s="1"/>
  <c r="G95" i="3"/>
  <c r="I95" i="3" s="1"/>
  <c r="G94" i="3"/>
  <c r="I94" i="3" s="1"/>
  <c r="G93" i="3"/>
  <c r="I93" i="3" s="1"/>
  <c r="G92" i="3"/>
  <c r="I92" i="3" s="1"/>
  <c r="G91" i="3"/>
  <c r="I91" i="3" s="1"/>
  <c r="G90" i="3"/>
  <c r="I90" i="3" s="1"/>
  <c r="G89" i="3"/>
  <c r="I89" i="3" s="1"/>
  <c r="G88" i="3"/>
  <c r="I88" i="3" s="1"/>
  <c r="G87" i="3"/>
  <c r="I87" i="3" s="1"/>
  <c r="G83" i="3"/>
  <c r="I83" i="3" s="1"/>
  <c r="G82" i="3"/>
  <c r="I82" i="3" s="1"/>
  <c r="G81" i="3"/>
  <c r="I81" i="3" s="1"/>
  <c r="G80" i="3"/>
  <c r="I80" i="3" s="1"/>
  <c r="G79" i="3"/>
  <c r="I79" i="3" s="1"/>
  <c r="G78" i="3"/>
  <c r="I78" i="3" s="1"/>
  <c r="G77" i="3"/>
  <c r="I77" i="3" s="1"/>
  <c r="G76" i="3"/>
  <c r="I76" i="3" s="1"/>
  <c r="G75" i="3"/>
  <c r="I75" i="3" s="1"/>
  <c r="G74" i="3"/>
  <c r="I74" i="3" s="1"/>
  <c r="G73" i="3"/>
  <c r="I73" i="3" s="1"/>
  <c r="G66" i="3"/>
  <c r="I66" i="3" s="1"/>
  <c r="G65" i="3"/>
  <c r="I65" i="3" s="1"/>
  <c r="G64" i="3"/>
  <c r="I64" i="3" s="1"/>
  <c r="G63" i="3"/>
  <c r="I63" i="3" s="1"/>
  <c r="G62" i="3"/>
  <c r="I62" i="3" s="1"/>
  <c r="G61" i="3"/>
  <c r="I61" i="3" s="1"/>
  <c r="G60" i="3"/>
  <c r="I60" i="3" s="1"/>
  <c r="G59" i="3"/>
  <c r="I59" i="3" s="1"/>
  <c r="G58" i="3"/>
  <c r="I58" i="3" s="1"/>
  <c r="G57" i="3"/>
  <c r="I57" i="3" s="1"/>
  <c r="G53" i="3"/>
  <c r="I53" i="3" s="1"/>
  <c r="G52" i="3"/>
  <c r="I52" i="3" s="1"/>
  <c r="G51" i="3"/>
  <c r="I51" i="3" s="1"/>
  <c r="G50" i="3"/>
  <c r="I50" i="3" s="1"/>
  <c r="G49" i="3"/>
  <c r="I49" i="3" s="1"/>
  <c r="G48" i="3"/>
  <c r="I48" i="3" s="1"/>
  <c r="G47" i="3"/>
  <c r="I47" i="3" s="1"/>
  <c r="G46" i="3"/>
  <c r="I46" i="3" s="1"/>
  <c r="G45" i="3"/>
  <c r="I45" i="3" s="1"/>
  <c r="G44" i="3"/>
  <c r="I44" i="3" s="1"/>
  <c r="G43" i="3"/>
  <c r="I43" i="3" s="1"/>
  <c r="G37" i="3"/>
  <c r="I37" i="3" s="1"/>
  <c r="G36" i="3"/>
  <c r="I36" i="3" s="1"/>
  <c r="G35" i="3"/>
  <c r="I35" i="3" s="1"/>
  <c r="G34" i="3"/>
  <c r="I34" i="3" s="1"/>
  <c r="G33" i="3"/>
  <c r="I33" i="3" s="1"/>
  <c r="G32" i="3"/>
  <c r="I32" i="3" s="1"/>
  <c r="G31" i="3"/>
  <c r="I31" i="3" s="1"/>
  <c r="G30" i="3"/>
  <c r="I30" i="3" s="1"/>
  <c r="G29" i="3"/>
  <c r="I29" i="3" s="1"/>
  <c r="G28" i="3"/>
  <c r="I28" i="3" s="1"/>
  <c r="G24" i="3"/>
  <c r="I24" i="3" s="1"/>
  <c r="G23" i="3"/>
  <c r="I23" i="3" s="1"/>
  <c r="G22" i="3"/>
  <c r="I22" i="3" s="1"/>
  <c r="G21" i="3"/>
  <c r="I21" i="3" s="1"/>
  <c r="G20" i="3"/>
  <c r="I20" i="3" s="1"/>
  <c r="G19" i="3"/>
  <c r="I19" i="3" s="1"/>
  <c r="G18" i="3"/>
  <c r="I18" i="3" s="1"/>
  <c r="G17" i="3"/>
  <c r="I17" i="3" s="1"/>
  <c r="G15" i="3"/>
  <c r="I15" i="3" s="1"/>
  <c r="I157" i="3" l="1"/>
  <c r="I159" i="3" s="1"/>
  <c r="I307" i="3"/>
  <c r="I25" i="3"/>
  <c r="I127" i="3"/>
  <c r="I114" i="3"/>
  <c r="I174" i="3"/>
  <c r="I144" i="3"/>
  <c r="I204" i="3"/>
  <c r="I67" i="3"/>
  <c r="I69" i="3" s="1"/>
  <c r="I217" i="3"/>
  <c r="I219" i="3" s="1"/>
  <c r="I84" i="3"/>
  <c r="I54" i="3"/>
  <c r="I97" i="3"/>
  <c r="I99" i="3" s="1"/>
  <c r="I233" i="3"/>
  <c r="I234" i="3" s="1"/>
  <c r="I237" i="3"/>
  <c r="I38" i="3"/>
  <c r="G38" i="3"/>
  <c r="G54" i="3"/>
  <c r="G144" i="3"/>
  <c r="G157" i="3"/>
  <c r="G174" i="3"/>
  <c r="G264" i="3"/>
  <c r="I268" i="3" s="1"/>
  <c r="I277" i="3" s="1"/>
  <c r="G277" i="3"/>
  <c r="G294" i="3"/>
  <c r="I298" i="3" s="1"/>
  <c r="G25" i="3"/>
  <c r="P15" i="3" s="1"/>
  <c r="G67" i="3"/>
  <c r="G84" i="3"/>
  <c r="G127" i="3"/>
  <c r="G187" i="3"/>
  <c r="G204" i="3"/>
  <c r="G247" i="3"/>
  <c r="G307" i="3"/>
  <c r="G97" i="3"/>
  <c r="G114" i="3"/>
  <c r="G217" i="3"/>
  <c r="G234" i="3"/>
  <c r="I238" i="3" s="1"/>
  <c r="I247" i="3" s="1"/>
  <c r="I39" i="3" l="1"/>
  <c r="I309" i="3"/>
  <c r="P16" i="3"/>
  <c r="C28" i="1" s="1"/>
  <c r="I129" i="3"/>
  <c r="G309" i="3"/>
  <c r="G129" i="3"/>
  <c r="G219" i="3"/>
  <c r="G159" i="3"/>
  <c r="G249" i="3"/>
  <c r="I253" i="3" s="1"/>
  <c r="G39" i="3"/>
  <c r="G69" i="3"/>
  <c r="G99" i="3"/>
  <c r="G189" i="3"/>
  <c r="C27" i="1"/>
  <c r="G279" i="3"/>
  <c r="I283" i="3" s="1"/>
  <c r="I294" i="3" s="1"/>
  <c r="L9" i="4"/>
  <c r="P17" i="3" l="1"/>
  <c r="P26" i="3" s="1"/>
  <c r="I264" i="3"/>
  <c r="I279" i="3" s="1"/>
  <c r="P18" i="3"/>
  <c r="P19" i="3" l="1"/>
  <c r="P29" i="3"/>
  <c r="C29" i="1"/>
  <c r="I249" i="3" l="1"/>
  <c r="P31" i="3"/>
  <c r="I189" i="3"/>
  <c r="P24" i="3"/>
  <c r="P27" i="3" s="1"/>
  <c r="P30" i="3"/>
  <c r="P32" i="3" s="1"/>
  <c r="P33" i="3" l="1"/>
</calcChain>
</file>

<file path=xl/sharedStrings.xml><?xml version="1.0" encoding="utf-8"?>
<sst xmlns="http://schemas.openxmlformats.org/spreadsheetml/2006/main" count="859" uniqueCount="758">
  <si>
    <t>Registered Student Organization (RSO)</t>
  </si>
  <si>
    <t>Organization E-Mail</t>
  </si>
  <si>
    <t>Number of Members</t>
  </si>
  <si>
    <t>Advisor:</t>
  </si>
  <si>
    <t>President:</t>
  </si>
  <si>
    <t>Treasurer:</t>
  </si>
  <si>
    <t>Advisor's Signature</t>
  </si>
  <si>
    <t>President's Signature:</t>
  </si>
  <si>
    <t>Treasurer's Signature:</t>
  </si>
  <si>
    <t>Category:</t>
  </si>
  <si>
    <t>Operating Expenses:</t>
  </si>
  <si>
    <t>Campus Programming:</t>
  </si>
  <si>
    <t>Total Amount Requested:</t>
  </si>
  <si>
    <t>Budget Request Form Fiscal Year</t>
  </si>
  <si>
    <t>Name of Organization:</t>
  </si>
  <si>
    <t>Date:</t>
  </si>
  <si>
    <t>Email:</t>
  </si>
  <si>
    <t>Phone:</t>
  </si>
  <si>
    <t>AMOUNT REQUESTED</t>
  </si>
  <si>
    <t>smachokas@clarion.edu</t>
  </si>
  <si>
    <t>Budget Items Requested</t>
  </si>
  <si>
    <t>Description</t>
  </si>
  <si>
    <t>Purpose</t>
  </si>
  <si>
    <t>Quantity</t>
  </si>
  <si>
    <t>Cost Each</t>
  </si>
  <si>
    <t>Total Cost</t>
  </si>
  <si>
    <t>Fiscal Year</t>
  </si>
  <si>
    <t>Total Operating Expenses:</t>
  </si>
  <si>
    <t>Total Campus Programming</t>
  </si>
  <si>
    <t>Budet Guidelines FY</t>
  </si>
  <si>
    <t>Budget Guidelines Fiscal Year (July Thru June)</t>
  </si>
  <si>
    <t>Timetable for RSO Budget Process</t>
  </si>
  <si>
    <t>Budget Recommendations Returned to CSA</t>
  </si>
  <si>
    <t>Final Recommendations (if changes)</t>
  </si>
  <si>
    <t>CSA Board Meeting - CSA Votes</t>
  </si>
  <si>
    <t>Budgets Reviewed by Student Senate Appropriations Committee</t>
  </si>
  <si>
    <r>
      <t xml:space="preserve">All RSOs are to request only the amount that is </t>
    </r>
    <r>
      <rPr>
        <b/>
        <u/>
        <sz val="11"/>
        <color theme="1"/>
        <rFont val="Calibri"/>
        <family val="2"/>
        <scheme val="minor"/>
      </rPr>
      <t xml:space="preserve">actually needed </t>
    </r>
    <r>
      <rPr>
        <sz val="11"/>
        <color theme="1"/>
        <rFont val="Calibri"/>
        <family val="2"/>
        <scheme val="minor"/>
      </rPr>
      <t>to accomplish their annual objectives.  The Student Senate Appropriations Committee reserves the right to recommend to Student Senate an amount that is deemed appropriate in the interests of the students of Clarion University of Pennsylvania.</t>
    </r>
  </si>
  <si>
    <t>NOTE: Effective Fall of 2012 - Supplemental Requests will be accepted to assist RSOs with funding toward decoration/construction of Floats for the Autumn Leaf Festival, with a maximum of $300 to be awarded.</t>
  </si>
  <si>
    <t>A.</t>
  </si>
  <si>
    <t>Budgets and supplemental requests will be broken down into two (2) major categories:</t>
  </si>
  <si>
    <t>Operating Expenses</t>
  </si>
  <si>
    <t>Defined as any non-profit administrative costs</t>
  </si>
  <si>
    <t>Campus Programming</t>
  </si>
  <si>
    <t>*** CSA may reimburse up to the maximum allowance, the PA-SSHE Lodging and Subsistence Rates for High Cost Areas, for all groups attending conferences or events in large metropolitan areas.</t>
  </si>
  <si>
    <t>B.</t>
  </si>
  <si>
    <t>C.</t>
  </si>
  <si>
    <t>Expenditures shall be made only for university sponsored or related activities, which involve the students, faculty, or staff of the university.</t>
  </si>
  <si>
    <t xml:space="preserve"> Noncampus and Nonstudent Activities</t>
  </si>
  <si>
    <t>The following policies and funding procedures apply to the CSA funded Recognized Student Organizations (RSOs):</t>
  </si>
  <si>
    <t>Partisan Political Activity</t>
  </si>
  <si>
    <t>Student Activity Fee monies shall not be used for any type of partisan political endorsement nor for the contribution to the campaign fund of any candidate for elective office.  Nothing in the foregoing shall prohibit the payment of fees to political speakers.</t>
  </si>
  <si>
    <t>Not-for Profit Organizations and Local Governmental Units</t>
  </si>
  <si>
    <t>i.</t>
  </si>
  <si>
    <t>BUDGETING POLICY GUIDELINES</t>
  </si>
  <si>
    <t>REQUIREMENTS</t>
  </si>
  <si>
    <t>In order for any CSA funded RSO to receive a budget allocation certain requirements must be met.  These include:</t>
  </si>
  <si>
    <t>Newly recognized student organization funding Maximums</t>
  </si>
  <si>
    <t>1st year of recognition</t>
  </si>
  <si>
    <t>$500 Maximum Budget and supplemental requests limited to campus events.</t>
  </si>
  <si>
    <t>2nd year of recognition</t>
  </si>
  <si>
    <t>$500 Maximum Budget and supplemental requests.</t>
  </si>
  <si>
    <t>3rd year of recognition</t>
  </si>
  <si>
    <t>$1,000 maximum Budget and supplemental requests.</t>
  </si>
  <si>
    <t>a.</t>
  </si>
  <si>
    <t>Exceptions - Social Equity and the Reinhard Awards.</t>
  </si>
  <si>
    <t>Salaries</t>
  </si>
  <si>
    <t>Exceptions - student workers and employees of CSA</t>
  </si>
  <si>
    <t>Alcohol</t>
  </si>
  <si>
    <t>Food that only benefits the organization</t>
  </si>
  <si>
    <t>Shirts or clothing that only benefits the individual organization member</t>
  </si>
  <si>
    <t xml:space="preserve">a. </t>
  </si>
  <si>
    <t>Shirts or clothing that are used for promotion or anything other than individual benefit cannot exceed a total cost of $500 for the academic year.</t>
  </si>
  <si>
    <t>Books</t>
  </si>
  <si>
    <t>No direct contributions may be made from student activity fees for charities, not-for-profit organizations, or local governments and their units as further defined under subsection (i).</t>
  </si>
  <si>
    <t>As stated in Article 5, Section 1 of the Student Senate Constitution, Student Senate is duly authorized to budget and allocate the Student Activity Fee.</t>
  </si>
  <si>
    <t>Recognized student organizations (RSOs) must adhere to the requirements listed below in order to receive a budget allocation from the CSA.  All of these guidelines must be followed.  If at any time an organization does not meet these requirements, the Appropriations Committee and CSA reserves the right to freeze current funding and deny future budget requests from that organization until these requirements are met.</t>
  </si>
  <si>
    <t>The following list of requirements also contains how the Appropriations Committee stands on certain items and how to appropriately justify your request.</t>
  </si>
  <si>
    <t>Banquets or Awards</t>
  </si>
  <si>
    <t>Cash Awards or Gift Cards/Certificates unless prior approval has been granted in writing from the CSA Executive Director.</t>
  </si>
  <si>
    <t>If a reason is found to justify exceeding this limit, a supplemental request to Student Senate to review and approve must be submitted.</t>
  </si>
  <si>
    <t>Financial Affairs Policies</t>
  </si>
  <si>
    <t>Funds for institutional dues may be approved for the organization but not for individual members of the organization.</t>
  </si>
  <si>
    <t>ALL CSA funded RSOs may utilize the postage meter in the CSA Business Office for organization mailings</t>
  </si>
  <si>
    <t>All CSA funded RSOs are required to maintain an accurate record of expenditures.  Upon request of the Student Senate, the organization must submit an expenditure report to the Student Senate in a timely fashion, as determined by the Appropriations Committee.</t>
  </si>
  <si>
    <t>Any questions concerning financial procedures or financial problems can be addressed to either the Chairperson of the Appropriations Committee of the CSA/Student Senate or the CSA Executive Director, 278 Gemmell Complex.</t>
  </si>
  <si>
    <t>CSA will not assume responsibility for any commitment of expenditures made outside of the standard contracts or purchasing procedures without PRIOR approval and signature of the CSA Executive Director.</t>
  </si>
  <si>
    <t>CSA funded RSOs will not be funded for an overnight stay when distance travelled makes it possible to return to Clarion the same evening, unless specifically approved by the Appropriations Committee.</t>
  </si>
  <si>
    <t>Unexpended RSO allocations revert to the CSA Central Treasury at the end of the fiscal year, no exceptions.</t>
  </si>
  <si>
    <t>The RSO advisor must sign all initial budget requests and all supplemental requests for the organization.</t>
  </si>
  <si>
    <t>The Appropriations Committee will not consider any requests for competitions, conferences, conventions, and/or any travel in the initial budget submission.</t>
  </si>
  <si>
    <t>If any RSO has questions concerning the policies of the CSA as set forth in this document, the organization is advised to consult with:</t>
  </si>
  <si>
    <t>Sandra J. Machokas, Executive Director, CSA</t>
  </si>
  <si>
    <t>278 Gemmell Student Complex</t>
  </si>
  <si>
    <t>x2423</t>
  </si>
  <si>
    <t>email: smachokas@clarion.edu</t>
  </si>
  <si>
    <t>or</t>
  </si>
  <si>
    <t>x2318</t>
  </si>
  <si>
    <t>email: ssac@clarion.edu</t>
  </si>
  <si>
    <t>STUDENT SENATE RESERVES THE RIGHT TO MAKE ANY EXCEPTIONS/CHANGES TO THIS POLICY AS DEEMED NECESSARY.</t>
  </si>
  <si>
    <t>THE POLICIES CONTAINED IN THIS DOCUMENT ARE SUBJECT TO AN ANNUAL REVIEW AND UPDATE AS NEEDED.</t>
  </si>
  <si>
    <t>268 Gemmell Student Complex</t>
  </si>
  <si>
    <t>Per Act 188 of 1982 (Section 20-2010-A-6) the Student Association, in cooperation with the President of the University, is charged with the responsibility of setting, collecting and allocating Student Activity Fee monies.  In accordance with PASSHE policy 1983-03-A Student Activity Fee monies shall not be used for any of the following expenditures:</t>
  </si>
  <si>
    <r>
      <t xml:space="preserve">Also print a copy, have appropriate signatures affixed and deliver to the CSA Office @ </t>
    </r>
    <r>
      <rPr>
        <b/>
        <u/>
        <sz val="11"/>
        <color theme="1"/>
        <rFont val="Arial"/>
        <family val="2"/>
      </rPr>
      <t>278 Gemmell Complex.</t>
    </r>
  </si>
  <si>
    <t>Please Complete this on-line form and email to:</t>
  </si>
  <si>
    <t>RSO</t>
  </si>
  <si>
    <t>Newman Association  911FS</t>
  </si>
  <si>
    <t>Campus Crusade for Christ (CRU)  912FS</t>
  </si>
  <si>
    <t>Clarion Young Democrats  917FS</t>
  </si>
  <si>
    <t>Translational Research Medical Club  933FS</t>
  </si>
  <si>
    <t>Queens Org.  964FS</t>
  </si>
  <si>
    <t>Visual Arts Association 403FS</t>
  </si>
  <si>
    <t>Accounting Society of CU  405FS</t>
  </si>
  <si>
    <t>BACCHUS Gamma  411FS</t>
  </si>
  <si>
    <t>Student Honors Association (SHA)  419FS</t>
  </si>
  <si>
    <t>Eagle Ambassadors  424FS</t>
  </si>
  <si>
    <t>American Advertising Federation  427FS</t>
  </si>
  <si>
    <t>History Club  438FS</t>
  </si>
  <si>
    <t>Math Club  442FS</t>
  </si>
  <si>
    <t>Allies 444FS</t>
  </si>
  <si>
    <t>Clarion Students Educating Young Children (CSIYC)  450FS</t>
  </si>
  <si>
    <t>National Student Speech, Language &amp; Hearing Association (NSSLHA)  455FS</t>
  </si>
  <si>
    <t>Brothers &amp; Sister of Christ  916FS</t>
  </si>
  <si>
    <t>CUPellas  968FS</t>
  </si>
  <si>
    <t>Alpha Phi Omega</t>
  </si>
  <si>
    <t>American Library Association</t>
  </si>
  <si>
    <t>American Marketing Association</t>
  </si>
  <si>
    <t>Association of Graduate Business Students</t>
  </si>
  <si>
    <t>Association of Information Technology Professionals</t>
  </si>
  <si>
    <t>Bachelor of Science Nursing Club</t>
  </si>
  <si>
    <t>Beta Beta Beta</t>
  </si>
  <si>
    <t>Biology Peer Mentors</t>
  </si>
  <si>
    <t>Krimson Kourts, Inc.  965FS</t>
  </si>
  <si>
    <t>Clarion College Republicans</t>
  </si>
  <si>
    <t>Clarion Green Team</t>
  </si>
  <si>
    <t>Clarion Student Pennsylvania State Education Association</t>
  </si>
  <si>
    <t>Clarion University Council for the Social Studies</t>
  </si>
  <si>
    <t>Clarion University French Club</t>
  </si>
  <si>
    <t>Clarion University German Club</t>
  </si>
  <si>
    <t>Clarion University Hip Hop Dance Team</t>
  </si>
  <si>
    <t>Clarion University TechFloor</t>
  </si>
  <si>
    <t>Clarion University's Reading for the Cure</t>
  </si>
  <si>
    <t>Club Smile</t>
  </si>
  <si>
    <t>Crossroads Christian Fellowship</t>
  </si>
  <si>
    <t>Dance Team</t>
  </si>
  <si>
    <t>Delta Phi Epsilon</t>
  </si>
  <si>
    <t>Fellowship of Christian Athletes</t>
  </si>
  <si>
    <t>Financial Management Association</t>
  </si>
  <si>
    <t>Health Careers Club</t>
  </si>
  <si>
    <t>Kiwanis Circle K 418FS</t>
  </si>
  <si>
    <t>Kudets Step Team</t>
  </si>
  <si>
    <t>Model United Nations</t>
  </si>
  <si>
    <t>National Broadcasting Society of Clarion University</t>
  </si>
  <si>
    <t>Psychology Club</t>
  </si>
  <si>
    <t>Public Relations Student Society of America</t>
  </si>
  <si>
    <t>Recreational Outdoors Club</t>
  </si>
  <si>
    <t>Relay for Live -Colleges Against Cancer  918FS</t>
  </si>
  <si>
    <t>Secular Student Alliance</t>
  </si>
  <si>
    <t>Society for Human Resource Management</t>
  </si>
  <si>
    <t>Society for the Advancement of Management</t>
  </si>
  <si>
    <t>Society of Physics Students</t>
  </si>
  <si>
    <t>Sociology Club of Clarion University</t>
  </si>
  <si>
    <t>Student Athletic Training Club</t>
  </si>
  <si>
    <t>Students for Life</t>
  </si>
  <si>
    <t>Study Abroad Club</t>
  </si>
  <si>
    <t>Tau Beta Sigma</t>
  </si>
  <si>
    <t>Tobeco Literary &amp; Arts Journal</t>
  </si>
  <si>
    <t>Western Pennsylvania Bios Chapter of The Society for Conservation Biology</t>
  </si>
  <si>
    <t>Young Conservatives of America</t>
  </si>
  <si>
    <r>
      <t xml:space="preserve">The Student Senate Appropriations Committee reserves the right to </t>
    </r>
    <r>
      <rPr>
        <b/>
        <u/>
        <sz val="11"/>
        <color theme="1"/>
        <rFont val="Calibri"/>
        <family val="2"/>
        <scheme val="minor"/>
      </rPr>
      <t>not</t>
    </r>
    <r>
      <rPr>
        <sz val="11"/>
        <color theme="1"/>
        <rFont val="Calibri"/>
        <family val="2"/>
        <scheme val="minor"/>
      </rPr>
      <t xml:space="preserve"> consider any budget that violates any of the instructions and/or guidelines.  We also reserve the right to </t>
    </r>
    <r>
      <rPr>
        <b/>
        <u/>
        <sz val="11"/>
        <color theme="1"/>
        <rFont val="Calibri"/>
        <family val="2"/>
        <scheme val="minor"/>
      </rPr>
      <t>not</t>
    </r>
    <r>
      <rPr>
        <sz val="11"/>
        <color theme="1"/>
        <rFont val="Calibri"/>
        <family val="2"/>
        <scheme val="minor"/>
      </rPr>
      <t xml:space="preserve"> consider any request that is not fully justified or any request form that is incomplete.  It is very important to </t>
    </r>
    <r>
      <rPr>
        <b/>
        <sz val="11"/>
        <color theme="1"/>
        <rFont val="Calibri"/>
        <family val="2"/>
        <scheme val="minor"/>
      </rPr>
      <t>CITE AS MANY REASONS/EXPLANATIONS FOR JUSTIFICATION AS POSSIBLE.</t>
    </r>
  </si>
  <si>
    <t>To ensure that funds are spent appropriately each organization's funds will be allocated within the line item accounts mentioned above.  In addition, there will be sub-accounts (e.g. Under Campus Programming Expenses for Interhall Council, sub-accounts could be named: Hall Wars, Semi-formal Ball, etc.)  Actual expenditures must represent the amount of the original allocation.  Student Senate reserves the right to oversee expenditures to ensure the proper accountability of each organization and will request a minimum of one (1) expenditure report per year.  Funds may be transferred between line items and sub-accounts within the organization's account with proper justification.</t>
  </si>
  <si>
    <t>Up to 25% of the full price of items being purchased by said organization in order to fundraise for a charity or non-profit organization can be funded.  CSA funding cannot assist in any fundraisers directly benefiting an RSO.  CSA funding cannot directly be allocated to a charity or non-profit organization.</t>
  </si>
  <si>
    <t>Newly recognized student organizations that have been approved for funding by Student Senate will be limited in terms of funding eligibility.  An organization that is recognized at any item during the year before the Spring Semester RSO roundtable sessions is considered to be in the 1st year of recognition.</t>
  </si>
  <si>
    <t>IF AT ANY TIME ANY ORGANIZATION NEGLECTS TO FOLLOW THESE POLICIES, THE STUDENT SENATE APPROPRIATIONS COMMITTEE RESERVES THE RIGHT TO RESCIND ANY OR ALL FUNDING</t>
  </si>
  <si>
    <t>b.</t>
  </si>
  <si>
    <t>RSOs may not use the CSA Credit Cards to purchase gift cards/certificate unless prior written approval has been granted by the organization advisor and the CSA Executive Director.</t>
  </si>
  <si>
    <t>Purchases of Gift Cards for prizes, speaker honorariums, band meal allowances or others may be purchased with the CSA Credit Card only with PRIOR approval in writing of the organization advisor and the  CSA Executive Director.</t>
  </si>
  <si>
    <t>The Executive Director of the CSA must sign all contracts and purchase orders issued for services.  All contracts must be submitted for review at least four (4) weeks prior to the date of the event or service to be rendered for which funding is requested.</t>
  </si>
  <si>
    <t>CLARION STUDENTS' ASSOCIATION/STUDENT SENATE WILL NOT REIMBURSE ON AN EX-POST FACTO BASIS.</t>
  </si>
  <si>
    <t>Organization</t>
  </si>
  <si>
    <t>Email</t>
  </si>
  <si>
    <t>Advisor</t>
  </si>
  <si>
    <t>President</t>
  </si>
  <si>
    <t>Treasurer</t>
  </si>
  <si>
    <t>Accounting Society</t>
  </si>
  <si>
    <t>accounting@clarion.edu</t>
  </si>
  <si>
    <t>Advertising Club</t>
  </si>
  <si>
    <t>clarionaaf@clarion.edu</t>
  </si>
  <si>
    <t>Allies</t>
  </si>
  <si>
    <t>allies@clarion.edu</t>
  </si>
  <si>
    <t>aphio@clarion.edu</t>
  </si>
  <si>
    <t>acsu@clarion.edu</t>
  </si>
  <si>
    <t>alastudchap@clarion.edu</t>
  </si>
  <si>
    <t>amacu@clarion.edu</t>
  </si>
  <si>
    <t>Anthropology Club</t>
  </si>
  <si>
    <t>sprezzano@clarion.edu</t>
  </si>
  <si>
    <t>businessgrad@clarion.edu</t>
  </si>
  <si>
    <t>aitp@eagle.clarion.edu</t>
  </si>
  <si>
    <t>Bacchus Gamma</t>
  </si>
  <si>
    <t>bacchusgamma@clarion.edu</t>
  </si>
  <si>
    <t>bsnclub@clarion.edu</t>
  </si>
  <si>
    <t>betabetabeta@clarion.edu</t>
  </si>
  <si>
    <t>bpm@clarion.edu</t>
  </si>
  <si>
    <t>Brothers and Sisters in Christ</t>
  </si>
  <si>
    <t>sboc@clarion.edu</t>
  </si>
  <si>
    <t>cupgop@clarion.edu</t>
  </si>
  <si>
    <t>greenteam@clarion.edu</t>
  </si>
  <si>
    <t>spsea@clarion.edu</t>
  </si>
  <si>
    <t>Clarion Students Educating Young Children</t>
  </si>
  <si>
    <t>cseyc@clarion.edu</t>
  </si>
  <si>
    <t>cuscss@clarion.edu</t>
  </si>
  <si>
    <t>frenchclub@clarion.edu</t>
  </si>
  <si>
    <t>schnurrbart@clarion.edu</t>
  </si>
  <si>
    <t>hiphopdteam@clarion.edu</t>
  </si>
  <si>
    <t>Clarion University Sport Management Association</t>
  </si>
  <si>
    <t>clarionuSMA@clarion.edu</t>
  </si>
  <si>
    <t>Clarion University Student Chapter of The Wildlife Society</t>
  </si>
  <si>
    <t>cuwildlife@clarion.edu</t>
  </si>
  <si>
    <t>Clarion University Student Council for Exceptional Children</t>
  </si>
  <si>
    <t>c4ec@clarion.edu</t>
  </si>
  <si>
    <t>Clarion University Student Veteran's Association</t>
  </si>
  <si>
    <t>cusva@clarion.edu</t>
  </si>
  <si>
    <t>techfloor@clarion.edu</t>
  </si>
  <si>
    <t>k.m.sass@eagle.clarion.edu</t>
  </si>
  <si>
    <t>Clarion Young Democrats</t>
  </si>
  <si>
    <t>youngdems@clarion.edu</t>
  </si>
  <si>
    <t>clubsmile@clarion.edu</t>
  </si>
  <si>
    <t>koinonia@clarion.edu</t>
  </si>
  <si>
    <t>CRU</t>
  </si>
  <si>
    <t>cc4c@clarion.edu</t>
  </si>
  <si>
    <t>CUPellas</t>
  </si>
  <si>
    <t>s.j.sherkel@eagle.clarion.edu</t>
  </si>
  <si>
    <t>danceteam@clarion.edu</t>
  </si>
  <si>
    <t>deephers@clarion.edu</t>
  </si>
  <si>
    <t>Eagle Ambassadors</t>
  </si>
  <si>
    <t>eambassadors@clarion.edu</t>
  </si>
  <si>
    <t>fca@clarion.edu</t>
  </si>
  <si>
    <t>k.e.weinman@eagle.clarion.edu</t>
  </si>
  <si>
    <t>Habitat for Humanity Clarion University</t>
  </si>
  <si>
    <t>healthcclub@clarion.edu</t>
  </si>
  <si>
    <t>History Club</t>
  </si>
  <si>
    <t>historyclub@clarion.edu</t>
  </si>
  <si>
    <t>Kappa Kappa Psi</t>
  </si>
  <si>
    <t>Kiwanis Circle K International</t>
  </si>
  <si>
    <t>circlek@clarion.edu</t>
  </si>
  <si>
    <t>Krimson Kourts Incorporated National Service Organization</t>
  </si>
  <si>
    <t>clarion.kkinso@gmail.com</t>
  </si>
  <si>
    <t>kudets@clarion.edu</t>
  </si>
  <si>
    <t>Math Club</t>
  </si>
  <si>
    <t>mathclub@clarion.edu</t>
  </si>
  <si>
    <t>cumun@clarion.edu</t>
  </si>
  <si>
    <t>nbscu@clarion.edu</t>
  </si>
  <si>
    <t>National Student Speech-Language and Hearing Association</t>
  </si>
  <si>
    <t>nsslha@clarion.edu</t>
  </si>
  <si>
    <t>Newman Association</t>
  </si>
  <si>
    <t>newman@clarion.edu</t>
  </si>
  <si>
    <t>Philosophy Club</t>
  </si>
  <si>
    <t>philosophica@clarion.edu</t>
  </si>
  <si>
    <t>psychclub@clarion.edu</t>
  </si>
  <si>
    <t>cupprssa@clarion.edu</t>
  </si>
  <si>
    <t>Queens</t>
  </si>
  <si>
    <t>queens@clarion.edu</t>
  </si>
  <si>
    <t>roccu@clarion.edu</t>
  </si>
  <si>
    <t>Relay For Life/Colleges Against Cancer</t>
  </si>
  <si>
    <t>relay4life@clarion.edu</t>
  </si>
  <si>
    <t>Rho Epsilon</t>
  </si>
  <si>
    <t>rhoepsilon1@eagle.clarion.edu</t>
  </si>
  <si>
    <t>ssa@clarion.edu</t>
  </si>
  <si>
    <t>efoster@clarion.edu</t>
  </si>
  <si>
    <t>m.a.barkey@eagle.clarion.edu</t>
  </si>
  <si>
    <t>samcu@clarion.edu</t>
  </si>
  <si>
    <t>sops@eagle.clarion.edu</t>
  </si>
  <si>
    <t>a.l.couslin@eagle.clarion.edu</t>
  </si>
  <si>
    <t>Special Libraries Association Student Chapter of Clarion University of Pennsylvania</t>
  </si>
  <si>
    <t>cusla@clarion.edu</t>
  </si>
  <si>
    <t>t.m.shope@eagle.clarion.edu</t>
  </si>
  <si>
    <t>Student Honors Association</t>
  </si>
  <si>
    <t>a.c.jones2@eagle.clarion.edu</t>
  </si>
  <si>
    <t>trourke@clarion.edu</t>
  </si>
  <si>
    <t>wnaugle@clarion.edu</t>
  </si>
  <si>
    <t>tbsigma@clarion.edu</t>
  </si>
  <si>
    <t>The Clarion Vday Project</t>
  </si>
  <si>
    <t>vday@clarion.edu</t>
  </si>
  <si>
    <t>tobeco@clarion.edu</t>
  </si>
  <si>
    <t>Translational Medical Research Club</t>
  </si>
  <si>
    <t>trmc@clarion.edu</t>
  </si>
  <si>
    <t>VizArtz</t>
  </si>
  <si>
    <t>vizartz@clarion.edu</t>
  </si>
  <si>
    <t>wpascb@gmail.com</t>
  </si>
  <si>
    <t>conservatives@clarion.edu</t>
  </si>
  <si>
    <t>CU Connect</t>
  </si>
  <si>
    <t>Blackbaud</t>
  </si>
  <si>
    <t>Alpha Phi Omega 915FS</t>
  </si>
  <si>
    <t>American Chemical Society 404FS</t>
  </si>
  <si>
    <t>American Library Association 425FS</t>
  </si>
  <si>
    <t>American Marketing Association 451FS</t>
  </si>
  <si>
    <t>Association of Graduate Business Students 485FS</t>
  </si>
  <si>
    <t>Association of Information Technology Professionals 429FS</t>
  </si>
  <si>
    <t>Bachelor of Science Nursing Club 967FS</t>
  </si>
  <si>
    <t>Beta Beta Beta 935FS</t>
  </si>
  <si>
    <t>Biology Peer Mentors 407FS</t>
  </si>
  <si>
    <t>Clarion College Republicans 453FS</t>
  </si>
  <si>
    <t>Clarion Green Team 925FS</t>
  </si>
  <si>
    <t>Clarion University Council for the Social Studies 928FS</t>
  </si>
  <si>
    <t>Clarion University French Club 430FS</t>
  </si>
  <si>
    <t>Clarion University German Club 437FS</t>
  </si>
  <si>
    <t>Clarion University Hip Hop Dance Team 467FS</t>
  </si>
  <si>
    <t>Clarion University Sports Management Association 962FS</t>
  </si>
  <si>
    <t>Clarion University TechFloor  480FS</t>
  </si>
  <si>
    <t>Clarion University's Reading for the Cure 931FS</t>
  </si>
  <si>
    <t>Club Smile 420FS</t>
  </si>
  <si>
    <t>Crossroads Christian Fellowship Kiononia 909FS</t>
  </si>
  <si>
    <t>Dance Team 434FS</t>
  </si>
  <si>
    <t>Delta Phi Epsilon 963FS</t>
  </si>
  <si>
    <t>Fellowship of Christian Athletes 926FS</t>
  </si>
  <si>
    <t>Financial Management Association 439FS</t>
  </si>
  <si>
    <t>Habitat for Humanity of Clarion University 484FS</t>
  </si>
  <si>
    <t>Health Careers Club 461FS</t>
  </si>
  <si>
    <t>Kappa Kappa Psi 483FS</t>
  </si>
  <si>
    <t>Kudets Step Team 930FS</t>
  </si>
  <si>
    <t>Clarion Model United Nations 927FS</t>
  </si>
  <si>
    <t>National Broadcasting Society of Clarion University 488FS</t>
  </si>
  <si>
    <t>Psychology Club 463FS</t>
  </si>
  <si>
    <t>Public Relations Student Society of America 471FS</t>
  </si>
  <si>
    <t>Recreational Outdoors Club 920FS</t>
  </si>
  <si>
    <t>Rho Epsilon, The Real Estate Club of CUP 436FS</t>
  </si>
  <si>
    <t>Secular Student Alliance 932FS</t>
  </si>
  <si>
    <t>Society for Human Resource Management 402FS</t>
  </si>
  <si>
    <t>Society for the Advancement of Management 409FS</t>
  </si>
  <si>
    <t>Society of Physics Students 903FS</t>
  </si>
  <si>
    <t>Sociology Club of Clarion University 477FS</t>
  </si>
  <si>
    <t>Student Athletic Training Club 469FS</t>
  </si>
  <si>
    <t>Students for Life 466FS</t>
  </si>
  <si>
    <t>Study Abroad Club 907FS</t>
  </si>
  <si>
    <t>Tau Beta Sigma 936FS</t>
  </si>
  <si>
    <t>Clarion Vday Project  412FS</t>
  </si>
  <si>
    <t>Tobeco Literary &amp; Arts Journal 433FS</t>
  </si>
  <si>
    <t>CU Young Conservatives of America 929FS</t>
  </si>
  <si>
    <t>Spanish Club 468FS</t>
  </si>
  <si>
    <t>Pregnancy and Parenting Resources Initiative 906FS</t>
  </si>
  <si>
    <t>Traumatic Brain Injury TBI 934FS</t>
  </si>
  <si>
    <t>Clarion Student PA State Education Association 456FS</t>
  </si>
  <si>
    <t>CU Student Chapter of the Wildlife Society 481FS</t>
  </si>
  <si>
    <t>CU Student Council for Exceptional Children (SCEC)  421FS</t>
  </si>
  <si>
    <t>Western PA Bios Chapter of The Society for Conservation Biology 408FS</t>
  </si>
  <si>
    <t>Organization Advisors, Officers, and Contact Information</t>
  </si>
  <si>
    <t>Anthropology Club 400FS</t>
  </si>
  <si>
    <t>Philosophy Club 464FS</t>
  </si>
  <si>
    <t>Special Libraries Association Student Chapter of CUP 487FS</t>
  </si>
  <si>
    <r>
      <t>ALL CSA funded RSOs must have</t>
    </r>
    <r>
      <rPr>
        <sz val="11"/>
        <color rgb="FFFF0000"/>
        <rFont val="Calibri"/>
        <family val="2"/>
        <scheme val="minor"/>
      </rPr>
      <t xml:space="preserve"> at least fifteen (15) members</t>
    </r>
    <r>
      <rPr>
        <sz val="11"/>
        <color theme="1"/>
        <rFont val="Calibri"/>
        <family val="2"/>
        <scheme val="minor"/>
      </rPr>
      <t>.  If an organization falls below the 15 member requirement, their account will be frozen until they meet this requirement.</t>
    </r>
  </si>
  <si>
    <r>
      <t xml:space="preserve">ITEMS THE CSA WILL </t>
    </r>
    <r>
      <rPr>
        <b/>
        <u/>
        <sz val="14"/>
        <color rgb="FFFF0000"/>
        <rFont val="Calibri"/>
        <family val="2"/>
        <scheme val="minor"/>
      </rPr>
      <t>NOT</t>
    </r>
    <r>
      <rPr>
        <b/>
        <u/>
        <sz val="14"/>
        <color theme="1"/>
        <rFont val="Calibri"/>
        <family val="2"/>
        <scheme val="minor"/>
      </rPr>
      <t xml:space="preserve"> FUND</t>
    </r>
  </si>
  <si>
    <t>Total Campus Programming:</t>
  </si>
  <si>
    <t>Grand Total Request:</t>
  </si>
  <si>
    <t>Cross Check</t>
  </si>
  <si>
    <t>Total Category 1</t>
  </si>
  <si>
    <t>Total Category 2</t>
  </si>
  <si>
    <t>Category 3</t>
  </si>
  <si>
    <t>Total Category 3</t>
  </si>
  <si>
    <t>Category 4</t>
  </si>
  <si>
    <t>Total Category 4</t>
  </si>
  <si>
    <t>Total Category 5</t>
  </si>
  <si>
    <t>Category 6</t>
  </si>
  <si>
    <t>Total Category 6</t>
  </si>
  <si>
    <t>Category 7</t>
  </si>
  <si>
    <t>Total Category 7</t>
  </si>
  <si>
    <t>Total Category 8</t>
  </si>
  <si>
    <t>Total Category 9</t>
  </si>
  <si>
    <t>Total Category 10</t>
  </si>
  <si>
    <t xml:space="preserve">Category 1 </t>
  </si>
  <si>
    <t xml:space="preserve">Category 2 </t>
  </si>
  <si>
    <t xml:space="preserve">Category 5 </t>
  </si>
  <si>
    <t xml:space="preserve">Category 8 </t>
  </si>
  <si>
    <t xml:space="preserve">Category 9 </t>
  </si>
  <si>
    <t xml:space="preserve">Category 10 </t>
  </si>
  <si>
    <t>Column1</t>
  </si>
  <si>
    <t>Column2</t>
  </si>
  <si>
    <t>Frank Pici</t>
  </si>
  <si>
    <t xml:space="preserve"> fpici@clarion.edu</t>
  </si>
  <si>
    <t>Naomi O'Neil</t>
  </si>
  <si>
    <t xml:space="preserve"> noneil@clarion.edu</t>
  </si>
  <si>
    <t>Corey Negley</t>
  </si>
  <si>
    <t xml:space="preserve"> cnegley@clarion.edu</t>
  </si>
  <si>
    <t>Jeffrey Diamond</t>
  </si>
  <si>
    <t xml:space="preserve"> jdiamond@clarion.edu</t>
  </si>
  <si>
    <t>Amanda Lockwood</t>
  </si>
  <si>
    <t xml:space="preserve"> alockwood@clarion.edu</t>
  </si>
  <si>
    <t>Linda Lillard</t>
  </si>
  <si>
    <t xml:space="preserve"> llillard@clarion.edu</t>
  </si>
  <si>
    <t>Susan Prezzano</t>
  </si>
  <si>
    <t xml:space="preserve"> sprezzano@clarion.edu</t>
  </si>
  <si>
    <t>David Hartley</t>
  </si>
  <si>
    <t xml:space="preserve"> dhartley@clarion.edu</t>
  </si>
  <si>
    <t>Jody Strausser</t>
  </si>
  <si>
    <t xml:space="preserve"> jstrausser@clarion.edu</t>
  </si>
  <si>
    <t>James McGee Jr</t>
  </si>
  <si>
    <t xml:space="preserve"> jmcgee@clarion.edu</t>
  </si>
  <si>
    <t>Kari Morris</t>
  </si>
  <si>
    <t xml:space="preserve"> kmorris@clarion.edu</t>
  </si>
  <si>
    <t>Suzanne Boyden</t>
  </si>
  <si>
    <t xml:space="preserve"> sboyden@clarion.edu</t>
  </si>
  <si>
    <t>Brenda Dede</t>
  </si>
  <si>
    <t xml:space="preserve"> bdede@clarion.edu</t>
  </si>
  <si>
    <t>Anita Lahr</t>
  </si>
  <si>
    <t xml:space="preserve"> alahr@clarion.edu</t>
  </si>
  <si>
    <t>Valentine James</t>
  </si>
  <si>
    <t xml:space="preserve"> vjames@clarion.edu</t>
  </si>
  <si>
    <t>Karl Sprenger</t>
  </si>
  <si>
    <t xml:space="preserve"> ksprenger@clarion.edu</t>
  </si>
  <si>
    <t>LouAnn Bonnett</t>
  </si>
  <si>
    <t xml:space="preserve"> lhumprhrey@clarion.edu</t>
  </si>
  <si>
    <t>Jesse Haight</t>
  </si>
  <si>
    <t xml:space="preserve"> jhaight@clarion.edu</t>
  </si>
  <si>
    <t>Elisabeth Sauvage</t>
  </si>
  <si>
    <t>Callaghan</t>
  </si>
  <si>
    <t>Susan Frakes</t>
  </si>
  <si>
    <t xml:space="preserve"> sfrakes@clarion.edu</t>
  </si>
  <si>
    <t>Rogers Laugandill</t>
  </si>
  <si>
    <t xml:space="preserve"> laugand@clarion.edu</t>
  </si>
  <si>
    <t>Douglas Knepp</t>
  </si>
  <si>
    <t xml:space="preserve"> dknepp2clarion.edu</t>
  </si>
  <si>
    <t>Kurt Regester</t>
  </si>
  <si>
    <t xml:space="preserve"> kregester@clarion.edu</t>
  </si>
  <si>
    <t>Lorie Taylor</t>
  </si>
  <si>
    <t xml:space="preserve"> ltaylor@clarion.edu</t>
  </si>
  <si>
    <t>Kevan Yenerall</t>
  </si>
  <si>
    <t xml:space="preserve"> kyenerall@clarion.edu</t>
  </si>
  <si>
    <t>Kenneth Staub</t>
  </si>
  <si>
    <t xml:space="preserve"> kstaub@clarion.edu</t>
  </si>
  <si>
    <t>Maria Aiello</t>
  </si>
  <si>
    <t xml:space="preserve"> maiello@clarion.edu</t>
  </si>
  <si>
    <t>Stephen Johnson</t>
  </si>
  <si>
    <t xml:space="preserve"> stjohnson@eagle.clarion.edu</t>
  </si>
  <si>
    <t>Kaersten Colvin</t>
  </si>
  <si>
    <t>Woodruff</t>
  </si>
  <si>
    <t>Jamie Phillips</t>
  </si>
  <si>
    <t xml:space="preserve"> jphillips@clarion.edu</t>
  </si>
  <si>
    <t>Emily Weaver</t>
  </si>
  <si>
    <t xml:space="preserve"> eweaver@cuf</t>
  </si>
  <si>
    <t>Jeffrey Eicher</t>
  </si>
  <si>
    <t xml:space="preserve"> eicher@clarion.edu</t>
  </si>
  <si>
    <t>Dana Madison</t>
  </si>
  <si>
    <t xml:space="preserve"> madison@clarion.edu</t>
  </si>
  <si>
    <t>Helen Hampikian</t>
  </si>
  <si>
    <t xml:space="preserve"> hhampikian@clarion.edu</t>
  </si>
  <si>
    <t>Kathleen McIntyre</t>
  </si>
  <si>
    <t xml:space="preserve"> kmcintyre@clarion.edu</t>
  </si>
  <si>
    <t>Mary Buchanan</t>
  </si>
  <si>
    <t xml:space="preserve"> mbuchanan@clarion.edu</t>
  </si>
  <si>
    <t>Uraina Pack</t>
  </si>
  <si>
    <t xml:space="preserve"> upack@clarion.edu</t>
  </si>
  <si>
    <t>Duane Farnsworth</t>
  </si>
  <si>
    <t xml:space="preserve"> dfarnsworth@clarion.edu</t>
  </si>
  <si>
    <t>Sandra Trejos</t>
  </si>
  <si>
    <t xml:space="preserve"> strejos@clarion.edu</t>
  </si>
  <si>
    <t>Lacey Fulton</t>
  </si>
  <si>
    <t xml:space="preserve"> lfulton@clarion.edu</t>
  </si>
  <si>
    <t>Janis Jarecki</t>
  </si>
  <si>
    <t>Liu</t>
  </si>
  <si>
    <t>Thomas Rourke</t>
  </si>
  <si>
    <t xml:space="preserve"> trourke@clarion.edu</t>
  </si>
  <si>
    <t>Julia Aaron</t>
  </si>
  <si>
    <t xml:space="preserve"> jaaron@clarion.edu</t>
  </si>
  <si>
    <t>Randall Potter</t>
  </si>
  <si>
    <t xml:space="preserve"> rpotter@clarion.edu</t>
  </si>
  <si>
    <t>Andrew Lingwall</t>
  </si>
  <si>
    <t xml:space="preserve"> alingwall@clarion.edu</t>
  </si>
  <si>
    <t>Jerry Belloit</t>
  </si>
  <si>
    <t xml:space="preserve"> belloit@clarion.edu</t>
  </si>
  <si>
    <t>Ellen Foster</t>
  </si>
  <si>
    <t xml:space="preserve"> efoster@clarion.edu</t>
  </si>
  <si>
    <t>Mjguel Olivas</t>
  </si>
  <si>
    <t>Lujan</t>
  </si>
  <si>
    <t>Chad Smith</t>
  </si>
  <si>
    <t xml:space="preserve"> csmith@clarion.edu</t>
  </si>
  <si>
    <t>John Heard</t>
  </si>
  <si>
    <t xml:space="preserve"> jheard@clarion.edu</t>
  </si>
  <si>
    <t>Jane Walsh</t>
  </si>
  <si>
    <t xml:space="preserve"> jwalsh@clarion.edu</t>
  </si>
  <si>
    <t>Rhonda Clark</t>
  </si>
  <si>
    <t xml:space="preserve"> cusla@clarion.edu</t>
  </si>
  <si>
    <t>James Thornton</t>
  </si>
  <si>
    <t xml:space="preserve"> jthornton@clarion.edu</t>
  </si>
  <si>
    <t>Joseph Croskey</t>
  </si>
  <si>
    <t xml:space="preserve"> jcroskey@clarion.edu</t>
  </si>
  <si>
    <t>William Naugle</t>
  </si>
  <si>
    <t xml:space="preserve"> wnaugle@clarion.edu</t>
  </si>
  <si>
    <t>Kathleen Welsch</t>
  </si>
  <si>
    <t xml:space="preserve"> kwelsch@clarion.edu</t>
  </si>
  <si>
    <t>Phillip Terman</t>
  </si>
  <si>
    <t xml:space="preserve"> terman@clarion.edu</t>
  </si>
  <si>
    <t>Douglas Smith</t>
  </si>
  <si>
    <t xml:space="preserve"> dsmith@clarion.edu</t>
  </si>
  <si>
    <t>Andrew Keth</t>
  </si>
  <si>
    <t xml:space="preserve"> akweth@clarion.edu</t>
  </si>
  <si>
    <t>Miguel Olivas</t>
  </si>
  <si>
    <t>Madison Hill</t>
  </si>
  <si>
    <t xml:space="preserve"> m.hill2@eagle.clarion.edu</t>
  </si>
  <si>
    <t>Marissa Hefferan</t>
  </si>
  <si>
    <t xml:space="preserve"> m.m.hefferan@clarion.edu</t>
  </si>
  <si>
    <t>Sierra Nicholes</t>
  </si>
  <si>
    <t xml:space="preserve"> s.k.nicholes@eagle.clarion.edu</t>
  </si>
  <si>
    <t>Taylor Moore</t>
  </si>
  <si>
    <t xml:space="preserve"> t.a.moore@eagle.clarion.edu</t>
  </si>
  <si>
    <t>Tyler Gates</t>
  </si>
  <si>
    <t xml:space="preserve"> t.r.gates@eagle.clarion.edu</t>
  </si>
  <si>
    <t>Karly Brown</t>
  </si>
  <si>
    <t xml:space="preserve"> k.a.brown2@eagle.clarion.edu</t>
  </si>
  <si>
    <t>Logan Knepp</t>
  </si>
  <si>
    <t xml:space="preserve"> l.knepp@eagle.clarion.edu</t>
  </si>
  <si>
    <t>Miranda Halpin</t>
  </si>
  <si>
    <t xml:space="preserve"> m.j.halpin@eagle.clarion.edu</t>
  </si>
  <si>
    <t>Nathan Conway</t>
  </si>
  <si>
    <t xml:space="preserve"> n.r.conway@eagle.clarion.edu</t>
  </si>
  <si>
    <t>Benjamin Edney</t>
  </si>
  <si>
    <t xml:space="preserve"> b.l.edney@eagle.clarion.edu</t>
  </si>
  <si>
    <t>Briana Wade</t>
  </si>
  <si>
    <t xml:space="preserve"> b.l.wade@eagle.clarion.edu</t>
  </si>
  <si>
    <t>Mariah Treiber</t>
  </si>
  <si>
    <t xml:space="preserve"> m.a.treiber@eagle.clarion.edu</t>
  </si>
  <si>
    <t>Hannah Frey</t>
  </si>
  <si>
    <t xml:space="preserve"> h.a.frey@eagle.clarion.edu</t>
  </si>
  <si>
    <t>Justin Torres</t>
  </si>
  <si>
    <t xml:space="preserve"> j.m.torres@eagle.clarion.edu</t>
  </si>
  <si>
    <t>Kara Harbold</t>
  </si>
  <si>
    <t xml:space="preserve"> k.m.harbold@eagle.clarion.edu</t>
  </si>
  <si>
    <t>Matthew Dovidas</t>
  </si>
  <si>
    <t xml:space="preserve"> m.j.dovidas@eagle.clarion.edu</t>
  </si>
  <si>
    <t>Nicholas Chrimes</t>
  </si>
  <si>
    <t xml:space="preserve"> n.e.chrimes@eagle.clarion.edu</t>
  </si>
  <si>
    <t>Nicole Zanella</t>
  </si>
  <si>
    <t xml:space="preserve"> n.r.zanella@eagle.clarion.edu</t>
  </si>
  <si>
    <t>Tyler Hilbert</t>
  </si>
  <si>
    <t xml:space="preserve"> t.a.hillbert@eagle.clarion.edu</t>
  </si>
  <si>
    <t>Peter Long</t>
  </si>
  <si>
    <t xml:space="preserve"> p.e.long@eagle.clarion.ecu</t>
  </si>
  <si>
    <t>Krystalyn Kovacs</t>
  </si>
  <si>
    <t xml:space="preserve"> k.m.kovacs@eagle.clarion.edu</t>
  </si>
  <si>
    <t>Eva Carroll</t>
  </si>
  <si>
    <t xml:space="preserve"> e.l.carroll@eagle.clarion.edu</t>
  </si>
  <si>
    <t>Christian Bakewell</t>
  </si>
  <si>
    <t xml:space="preserve"> c.r.bakewell@eagle.clarion.edu</t>
  </si>
  <si>
    <t>Lisa McKenzie</t>
  </si>
  <si>
    <t xml:space="preserve"> l.j.mckenzie@eagle.clarion.edu</t>
  </si>
  <si>
    <t>Ann Stone</t>
  </si>
  <si>
    <t xml:space="preserve"> a.m.stone@eagle.clarion.edu</t>
  </si>
  <si>
    <t>Samuel Richardson</t>
  </si>
  <si>
    <t xml:space="preserve"> s.s.richardson@eagle.clarion.edu</t>
  </si>
  <si>
    <t>Rebecca Bailey</t>
  </si>
  <si>
    <t xml:space="preserve"> r.l.baily@eagle.clarion.edu</t>
  </si>
  <si>
    <t>Lizzie Williams</t>
  </si>
  <si>
    <t xml:space="preserve"> e.n.williams1@eagle.clarion.edu</t>
  </si>
  <si>
    <t>Danielle Stoner</t>
  </si>
  <si>
    <t xml:space="preserve"> d.j.stoner@eagle.clarion.edu</t>
  </si>
  <si>
    <t>Mia Gatto</t>
  </si>
  <si>
    <t xml:space="preserve"> m.v.gatto@eagle.clarion.edu</t>
  </si>
  <si>
    <t>Rebecca Myers</t>
  </si>
  <si>
    <t xml:space="preserve"> r.l.meyers2@eagle.clarion.edu</t>
  </si>
  <si>
    <t>Courtney McBride</t>
  </si>
  <si>
    <t xml:space="preserve"> c.l.mcbride@eagle.clarion.edu</t>
  </si>
  <si>
    <t>Katherine McCann</t>
  </si>
  <si>
    <t xml:space="preserve"> k.j.mccann@eagle.clarion.edu</t>
  </si>
  <si>
    <t>Emilie Miller</t>
  </si>
  <si>
    <t xml:space="preserve"> e.l.miller2@eagle.clarion.edu</t>
  </si>
  <si>
    <t>Christopher Enos</t>
  </si>
  <si>
    <t xml:space="preserve"> c.m.enos@eagle.clarion.edu</t>
  </si>
  <si>
    <t>Taylor Braunagel</t>
  </si>
  <si>
    <t xml:space="preserve"> t.m.braunagel@eagle.clarion.edu</t>
  </si>
  <si>
    <t>Courtney Weaver</t>
  </si>
  <si>
    <t xml:space="preserve"> c.e.weaver@eagle.clarion.edu</t>
  </si>
  <si>
    <t>Amanda O'Kane</t>
  </si>
  <si>
    <t xml:space="preserve"> a.r.okane@eagle.clarion.edu</t>
  </si>
  <si>
    <t>Naaila Ali</t>
  </si>
  <si>
    <t xml:space="preserve"> n.ali@eagle.clarion.edu</t>
  </si>
  <si>
    <t>August Kraus</t>
  </si>
  <si>
    <t xml:space="preserve"> a.a.kraus@eagle.clarion.edu</t>
  </si>
  <si>
    <t>Samuel Metcalfe</t>
  </si>
  <si>
    <t xml:space="preserve"> s.a.metcalfe@eagle.clarion.edu</t>
  </si>
  <si>
    <t>Marissa Paredes</t>
  </si>
  <si>
    <t xml:space="preserve"> m.l.paredes@eagle.clarion.edu</t>
  </si>
  <si>
    <t>Kionna Banks</t>
  </si>
  <si>
    <t xml:space="preserve"> k.l.banks@eagle.clarion.edu</t>
  </si>
  <si>
    <t>Vania McClendon</t>
  </si>
  <si>
    <t xml:space="preserve"> v.s.mcclendon</t>
  </si>
  <si>
    <t>Heidi</t>
  </si>
  <si>
    <t xml:space="preserve"> Jo Shuttleworth</t>
  </si>
  <si>
    <t>Alyssa Gephart</t>
  </si>
  <si>
    <t xml:space="preserve"> a.m.gephart@eagle.clarion.edu</t>
  </si>
  <si>
    <t>Samantha Gatesman</t>
  </si>
  <si>
    <t xml:space="preserve"> s.j.gatesman@clarion.edu</t>
  </si>
  <si>
    <t>Brennah Simpson</t>
  </si>
  <si>
    <t xml:space="preserve"> b.r.simpson@eagle.clarion.edu</t>
  </si>
  <si>
    <t>Mack Porter</t>
  </si>
  <si>
    <t xml:space="preserve"> m.e.porter@eagle.clarion.edu</t>
  </si>
  <si>
    <t>Margaret McCauliff</t>
  </si>
  <si>
    <t xml:space="preserve"> m.m.mcauliff@eagle.clarion.edu</t>
  </si>
  <si>
    <t>Kayla Knox</t>
  </si>
  <si>
    <t xml:space="preserve"> k.l.knox@eagle.clarion.eud</t>
  </si>
  <si>
    <t>Derria Watson</t>
  </si>
  <si>
    <t xml:space="preserve"> d.r.watson@eagle.clarion.edu</t>
  </si>
  <si>
    <t>Lydia Borland</t>
  </si>
  <si>
    <t xml:space="preserve"> l.r.borland@eagle.clarion.edu</t>
  </si>
  <si>
    <t>Carri Pakozdi</t>
  </si>
  <si>
    <t xml:space="preserve"> c.e.pakozdi@eagle.clarion.edu</t>
  </si>
  <si>
    <t>Gianna Sgro</t>
  </si>
  <si>
    <t xml:space="preserve"> g.m.sgro@eagle.clarion.edu</t>
  </si>
  <si>
    <t>Dylan Rea</t>
  </si>
  <si>
    <t xml:space="preserve"> d.rea@eagle.clarion.edu</t>
  </si>
  <si>
    <t>Kaitlynn Sass</t>
  </si>
  <si>
    <t xml:space="preserve"> k.m.sass@eagle.clarion.edu</t>
  </si>
  <si>
    <t>MacKenzie Barkey</t>
  </si>
  <si>
    <t xml:space="preserve"> m.a.barkey@eagle.clarion.edu</t>
  </si>
  <si>
    <t>Samuel Kinney</t>
  </si>
  <si>
    <t xml:space="preserve"> s.g.kinney@eagle.clarion.edu</t>
  </si>
  <si>
    <t>Richard DeMark</t>
  </si>
  <si>
    <t xml:space="preserve"> r.v.demark@eagle.clarion.edu</t>
  </si>
  <si>
    <t>Amy Couslin</t>
  </si>
  <si>
    <t xml:space="preserve"> a.l.couslin@eagle.clarion.edu</t>
  </si>
  <si>
    <t>Allyssa Hall</t>
  </si>
  <si>
    <t xml:space="preserve"> a.f.hall@eagle.clarion.edu</t>
  </si>
  <si>
    <t>Tierra Shope</t>
  </si>
  <si>
    <t xml:space="preserve"> t.m.shope@eagle.clarion.edu</t>
  </si>
  <si>
    <t>Alexander Jones</t>
  </si>
  <si>
    <t xml:space="preserve"> a.c.jones2@eagle.clarion.edu</t>
  </si>
  <si>
    <t>Edward Green</t>
  </si>
  <si>
    <t xml:space="preserve"> e.j.green@eagle.clarion.edu</t>
  </si>
  <si>
    <t>Wesley Arrow</t>
  </si>
  <si>
    <t xml:space="preserve"> w.r.arrow@eagle.clarion.edu</t>
  </si>
  <si>
    <t>Rebecca Podrosky</t>
  </si>
  <si>
    <t xml:space="preserve"> r.s.podrosky@eagle.clarion.edu</t>
  </si>
  <si>
    <t>Kiara Greene</t>
  </si>
  <si>
    <t xml:space="preserve"> k.n.greene@eagle.clarion.edu</t>
  </si>
  <si>
    <t>Therese Holzapfel</t>
  </si>
  <si>
    <t xml:space="preserve"> t.j.holzapfel@eagle.clarion.edu</t>
  </si>
  <si>
    <t>Alex Francette</t>
  </si>
  <si>
    <t xml:space="preserve"> a.m.francette@eagle.clarion.edu</t>
  </si>
  <si>
    <t>Corie Eckman</t>
  </si>
  <si>
    <t xml:space="preserve"> c.r.eckman@eagle.clarion.edu</t>
  </si>
  <si>
    <t>Column3</t>
  </si>
  <si>
    <t>Natalie Everett</t>
  </si>
  <si>
    <t xml:space="preserve"> n.a.everett@eagle.clarion.edu</t>
  </si>
  <si>
    <t>Jerica Maines</t>
  </si>
  <si>
    <t xml:space="preserve"> j.l.maines2@eagle.clarion.edu</t>
  </si>
  <si>
    <t>Trapper Hughes</t>
  </si>
  <si>
    <t xml:space="preserve"> t.a.hughes@eagle.clarion.edu</t>
  </si>
  <si>
    <t>Zachary Tyler</t>
  </si>
  <si>
    <t xml:space="preserve"> z.d.tyler@eagle.clarion.edu</t>
  </si>
  <si>
    <t>Genevieve Eaker</t>
  </si>
  <si>
    <t xml:space="preserve"> g.c.eaker@eagle.clarion.edu</t>
  </si>
  <si>
    <t>Kathryn Christiansen</t>
  </si>
  <si>
    <t xml:space="preserve"> k.e.christiansen@eagle.clarion.edu</t>
  </si>
  <si>
    <t>Kenneth Pollik</t>
  </si>
  <si>
    <t xml:space="preserve"> k.r.pollick@eagle.clarion.edu</t>
  </si>
  <si>
    <t>Samantha DiPippa</t>
  </si>
  <si>
    <t xml:space="preserve"> s.m.dipippa@eagle.clarion.edu</t>
  </si>
  <si>
    <t>Morgan Reinard</t>
  </si>
  <si>
    <t xml:space="preserve"> m.l.reinard@eagle.clarion.edu</t>
  </si>
  <si>
    <t>Anthony Servette</t>
  </si>
  <si>
    <t xml:space="preserve"> a.g.servette@eagle.clarion.edu</t>
  </si>
  <si>
    <t>Kirstie McCool</t>
  </si>
  <si>
    <t xml:space="preserve"> k.a.mccool@eagle.clarion.edu</t>
  </si>
  <si>
    <t>Kylie McElrath</t>
  </si>
  <si>
    <t xml:space="preserve"> k.m.mcelrath@eagle.clarion.edu</t>
  </si>
  <si>
    <t>Antonio Cercone</t>
  </si>
  <si>
    <t xml:space="preserve"> a.d.cercone@eagle.clarion.edu</t>
  </si>
  <si>
    <t>Tatiana Sangadzhieva</t>
  </si>
  <si>
    <t xml:space="preserve"> t.s.sandgadzhieva@eagle.clarion.edu</t>
  </si>
  <si>
    <t>Heather Campbell</t>
  </si>
  <si>
    <t xml:space="preserve"> h.l.campbell1@eagle.clarion.edu</t>
  </si>
  <si>
    <t>Delrey Taylor</t>
  </si>
  <si>
    <t xml:space="preserve"> d.a.taylor@eagle.clarion.edu</t>
  </si>
  <si>
    <t>David O'Donnell</t>
  </si>
  <si>
    <t xml:space="preserve"> d.m.odonnell@eagle.clarion.edu</t>
  </si>
  <si>
    <t>Jason Poor</t>
  </si>
  <si>
    <t xml:space="preserve"> j.a.poor@eagle.clarion.edu</t>
  </si>
  <si>
    <t>Stephanie Digregorio</t>
  </si>
  <si>
    <t xml:space="preserve"> s.m.digregorio@eagle.clarion.edu</t>
  </si>
  <si>
    <t>Claire Klanica</t>
  </si>
  <si>
    <t xml:space="preserve"> c.g.klanica@eagle.clarion.edu</t>
  </si>
  <si>
    <t>Heather Davis</t>
  </si>
  <si>
    <t xml:space="preserve"> h.davis@eagle.clarion.edu</t>
  </si>
  <si>
    <t>Kaitlyn Trunzo</t>
  </si>
  <si>
    <t xml:space="preserve"> k.a.trunzo@eagle.clarion.edu</t>
  </si>
  <si>
    <t>Noah Bella</t>
  </si>
  <si>
    <t xml:space="preserve"> n.k.bella@eagle.clarion.edu</t>
  </si>
  <si>
    <t>Samantha Fabian</t>
  </si>
  <si>
    <t xml:space="preserve"> s.m.fabian@eagle.clarion.edu</t>
  </si>
  <si>
    <t>Katherine Welsh</t>
  </si>
  <si>
    <t xml:space="preserve"> k.a.welsh@eagle.clarion.edu</t>
  </si>
  <si>
    <t>Acacia Rose</t>
  </si>
  <si>
    <t xml:space="preserve"> a.r.rose@eagle.clarion.edu</t>
  </si>
  <si>
    <t>Sarah Hrubetz</t>
  </si>
  <si>
    <t xml:space="preserve"> s.m.hrubetz@eagle.clarion.edu</t>
  </si>
  <si>
    <t>Cole Devine</t>
  </si>
  <si>
    <t xml:space="preserve"> c.r.devine@eagle.clarion.edu</t>
  </si>
  <si>
    <t>Mariah Kerr</t>
  </si>
  <si>
    <t xml:space="preserve"> m.a.kerr@eagle.clarion.edu</t>
  </si>
  <si>
    <t>Seth Updegraff</t>
  </si>
  <si>
    <t xml:space="preserve"> s.r.updegraff@eagle.clarion.edu</t>
  </si>
  <si>
    <t>Caitlin McCool</t>
  </si>
  <si>
    <t xml:space="preserve"> c.r.mccool@eagle.clarion.edu</t>
  </si>
  <si>
    <t>Ryan Skunda</t>
  </si>
  <si>
    <t xml:space="preserve"> r.d.skunda@eagle.clarion.edu</t>
  </si>
  <si>
    <t>Nathan Porter</t>
  </si>
  <si>
    <t xml:space="preserve"> n.porter@eagle.clarion.edu</t>
  </si>
  <si>
    <t>Lauren Balliet</t>
  </si>
  <si>
    <t xml:space="preserve"> l.e.balliet@eagle.clarion.edu</t>
  </si>
  <si>
    <t>Megan Moore</t>
  </si>
  <si>
    <t xml:space="preserve"> m.l.moore2@eagle.clarion.edu</t>
  </si>
  <si>
    <t>Andrew White</t>
  </si>
  <si>
    <t xml:space="preserve"> a.c.white1@eagle.clarion.edu</t>
  </si>
  <si>
    <t>Kayla VanHolten</t>
  </si>
  <si>
    <t xml:space="preserve"> k.k.vanholten@eagle.clarion.edu</t>
  </si>
  <si>
    <t>English Honors Society</t>
  </si>
  <si>
    <t>English Honors Society 431 FS</t>
  </si>
  <si>
    <t xml:space="preserve">Sigma Tau Delta International </t>
  </si>
  <si>
    <t>Sigma Tau Delta International 969 FS</t>
  </si>
  <si>
    <r>
      <t xml:space="preserve">** ALL budget request must be submitted to the CSA office, 278 Gemmell Complex, during the Spring Semester for the subsequent Fiscal Year.  Effective Spring 2019 submission </t>
    </r>
    <r>
      <rPr>
        <b/>
        <u/>
        <sz val="11"/>
        <color theme="1"/>
        <rFont val="Calibri"/>
        <family val="2"/>
        <scheme val="minor"/>
      </rPr>
      <t>ALL</t>
    </r>
    <r>
      <rPr>
        <b/>
        <sz val="11"/>
        <color theme="1"/>
        <rFont val="Calibri"/>
        <family val="2"/>
        <scheme val="minor"/>
      </rPr>
      <t xml:space="preserve"> BUDGETS MUST BE IN ELECTRONIC FORMAT.</t>
    </r>
  </si>
  <si>
    <t>Need (Necessary for Operation) VS Want (Wish List, Long-Range Goals, etc.)</t>
  </si>
  <si>
    <r>
      <t xml:space="preserve">Defined as any widely publicized event offering educational or entertainment value that is open to </t>
    </r>
    <r>
      <rPr>
        <b/>
        <u/>
        <sz val="11"/>
        <color theme="1"/>
        <rFont val="Calibri"/>
        <family val="2"/>
        <scheme val="minor"/>
      </rPr>
      <t>ALL</t>
    </r>
    <r>
      <rPr>
        <sz val="11"/>
        <color theme="1"/>
        <rFont val="Calibri"/>
        <family val="2"/>
        <scheme val="minor"/>
      </rPr>
      <t xml:space="preserve"> Clarion University Students at no cost.</t>
    </r>
  </si>
  <si>
    <r>
      <t xml:space="preserve">The money used to fund CSA funded RSOs is the result of the Student Activity fee.  Therefore, speakers and programs must be open to </t>
    </r>
    <r>
      <rPr>
        <b/>
        <u/>
        <sz val="11"/>
        <color rgb="FFFF0000"/>
        <rFont val="Calibri"/>
        <family val="2"/>
        <scheme val="minor"/>
      </rPr>
      <t>ALL</t>
    </r>
    <r>
      <rPr>
        <sz val="11"/>
        <color theme="1"/>
        <rFont val="Calibri"/>
        <family val="2"/>
        <scheme val="minor"/>
      </rPr>
      <t xml:space="preserve"> students who wish to participate in these activities.  Except where special considerations should be given, the CSA will only fund those programs and speakers that are open to the entire campus.</t>
    </r>
  </si>
  <si>
    <r>
      <t xml:space="preserve">All CSA funded RSOs must be </t>
    </r>
    <r>
      <rPr>
        <b/>
        <sz val="11"/>
        <color rgb="FFFF0000"/>
        <rFont val="Calibri"/>
        <family val="2"/>
        <scheme val="minor"/>
      </rPr>
      <t>open to all students and be made visible to them</t>
    </r>
    <r>
      <rPr>
        <sz val="11"/>
        <color theme="1"/>
        <rFont val="Calibri"/>
        <family val="2"/>
        <scheme val="minor"/>
      </rPr>
      <t>.  Since all organizations are funded from the Student Activity Fee, it is mandatory that all organizations make the entire campus aware of their event.  All programs, events, or social/educational trips must be available to all students.  Conferences will only be open to the members of the respective organization.</t>
    </r>
  </si>
  <si>
    <t>The following outlines the procedures and guidelines for all CSA funded RSOs.  It should be noted that any CSA funded RSO which fails to comply with the constitution of the CSA, shall forfeit its budget allocation for the remaining of the fiscal year, upon decision of the Appropriation Committee and the Student Senate.</t>
  </si>
  <si>
    <r>
      <t xml:space="preserve">Any request for supplemental allocation must be submitted </t>
    </r>
    <r>
      <rPr>
        <b/>
        <sz val="11"/>
        <color rgb="FFFF0000"/>
        <rFont val="Calibri"/>
        <family val="2"/>
        <scheme val="minor"/>
      </rPr>
      <t>AT LEAST FOUR (4) WEEKS</t>
    </r>
    <r>
      <rPr>
        <sz val="11"/>
        <color theme="1"/>
        <rFont val="Calibri"/>
        <family val="2"/>
        <scheme val="minor"/>
      </rPr>
      <t xml:space="preserve"> in advance to the Student Senate Appropriations Committee via email to the CSA office at csa.clarion.edu.  SUPPLEMENTAL ALLOCATIONS MUST BE FOR SPECIFIC PURPOSES NOT PREVIOUSLY ALLOCATED TO THE RSO.  Approved forms for Supplemental Requests are available at www.clarion.edu/csa/forms.</t>
    </r>
  </si>
  <si>
    <r>
      <t xml:space="preserve">CSA funded RSOs must maintain their organization's self-supporting funds in the CSA Treasury.  No organization receiving CSA (Student Activity Fee) funding may maintain funds in any off-campus depository.  </t>
    </r>
    <r>
      <rPr>
        <u/>
        <sz val="11"/>
        <color theme="1"/>
        <rFont val="Calibri"/>
        <family val="2"/>
        <scheme val="minor"/>
      </rPr>
      <t>VIOLATION OF THIS POLICY WILL RESULT IN THE AUTOMATIC FORFEITURE OF THE ORGANIZATION'S BUDGET ALLOCATION FOR THAT FISCAL YEAR.</t>
    </r>
  </si>
  <si>
    <t>Mandatory CSA Budget Roundtables</t>
  </si>
  <si>
    <r>
      <t xml:space="preserve">RSO Budgets </t>
    </r>
    <r>
      <rPr>
        <b/>
        <u/>
        <sz val="11"/>
        <color theme="1"/>
        <rFont val="Calibri"/>
        <family val="2"/>
        <scheme val="minor"/>
      </rPr>
      <t>EMAILED</t>
    </r>
    <r>
      <rPr>
        <sz val="11"/>
        <color theme="1"/>
        <rFont val="Calibri"/>
        <family val="2"/>
        <scheme val="minor"/>
      </rPr>
      <t xml:space="preserve"> to CSA Admin Office - smachokas@clarion.edu - due by 3:00 p.m.</t>
    </r>
  </si>
  <si>
    <t>Any RSO who neglects to submit their initial budget before the initial Wednesday deadline at 3:00 p.m. to the CSA office can only receive a maximum budget of $500 but may request supplemental funds the following school year.</t>
  </si>
  <si>
    <t>Any RSO who neglects to submit a final budget by Friday of the 9th week at 4:00 p.m. to the CSA office will not receive a budget and will not be permitted to request supplemental funds the following school year.</t>
  </si>
  <si>
    <t>Narrative to Justify expenditure request:</t>
  </si>
  <si>
    <t>2020-2021</t>
  </si>
  <si>
    <t>Unallowable Line Items</t>
  </si>
  <si>
    <t>Allowable Line Items</t>
  </si>
  <si>
    <t>RSO Unallowable Line Items:</t>
  </si>
  <si>
    <t>RSO Budget Request:</t>
  </si>
  <si>
    <t>RSO Allowable Line Items:</t>
  </si>
  <si>
    <t>Total RSO Allocation per Appropriations Committee Review</t>
  </si>
  <si>
    <t>Org Used Corq App</t>
  </si>
  <si>
    <t>Reduction for Non-Use of Corq App</t>
  </si>
  <si>
    <t>Net Grand Total Allocation per RSO</t>
  </si>
  <si>
    <t>Amount Allocated</t>
  </si>
  <si>
    <t>Net Amount Allocated</t>
  </si>
  <si>
    <r>
      <t xml:space="preserve">Any RSO who fails to have either a member of their organization or their advisor attend the RSO budget roundtable in the Spring and check in via the COEQ App sheet can only receive a </t>
    </r>
    <r>
      <rPr>
        <b/>
        <sz val="11"/>
        <color rgb="FFFF0000"/>
        <rFont val="Calibri"/>
        <family val="2"/>
        <scheme val="minor"/>
      </rPr>
      <t>maximum budget of $1,000</t>
    </r>
    <r>
      <rPr>
        <sz val="11"/>
        <color theme="1"/>
        <rFont val="Calibri"/>
        <family val="2"/>
        <scheme val="minor"/>
      </rPr>
      <t xml:space="preserve"> but may still request supplemental funds the following school year.</t>
    </r>
  </si>
  <si>
    <t>The CSA Vans should be used for travel by all CSA funded RSOs if a van is available.  CSA will not reimburse gas mileage if a van is not used when one is available.  Maximum personal mileage reimbursement is $.48 per mile when applicable.  Any damage or traffic violations occurring while an organization is using the vehicle can be charged to the organization.  Abuse of a CSA vehicle will result in the termination of that organizations privilege to use CSA vehicles.</t>
  </si>
  <si>
    <t>Carley Pletcher, Treasurer, Student Senate</t>
  </si>
  <si>
    <r>
      <t xml:space="preserve">*** RSOs do </t>
    </r>
    <r>
      <rPr>
        <b/>
        <u/>
        <sz val="11"/>
        <color theme="1"/>
        <rFont val="Calibri"/>
        <family val="2"/>
        <scheme val="minor"/>
      </rPr>
      <t>not</t>
    </r>
    <r>
      <rPr>
        <b/>
        <sz val="11"/>
        <color theme="1"/>
        <rFont val="Calibri"/>
        <family val="2"/>
        <scheme val="minor"/>
      </rPr>
      <t xml:space="preserve"> include conferences in this initial budget applications.  This includes travel and lodgng.  ANy wubmissions for travle or lodging will be removed from the budget submission.    Conferences are applied for via the </t>
    </r>
    <r>
      <rPr>
        <b/>
        <u/>
        <sz val="11"/>
        <color theme="1"/>
        <rFont val="Calibri"/>
        <family val="2"/>
        <scheme val="minor"/>
      </rPr>
      <t>Supplemental Request</t>
    </r>
    <r>
      <rPr>
        <b/>
        <sz val="11"/>
        <color theme="1"/>
        <rFont val="Calibri"/>
        <family val="2"/>
        <scheme val="minor"/>
      </rPr>
      <t xml:space="preserve"> process.  Supplemental Requests for Conferences must be submitted four (4) weeks prior to the event.</t>
    </r>
  </si>
  <si>
    <t>03/21/2020 thru 03/27/2020</t>
  </si>
  <si>
    <t>AMOUNT ALLOCATED</t>
  </si>
  <si>
    <t>Student Senate Appropriations Committee</t>
  </si>
  <si>
    <t>RSO Budget Request Checksheet</t>
  </si>
  <si>
    <t>minimum 15 active members listed in CU Connect</t>
  </si>
  <si>
    <t>X</t>
  </si>
  <si>
    <t>number of years organization in existance</t>
  </si>
  <si>
    <t>Senator Reviewing</t>
  </si>
  <si>
    <t>FINAL BUDGET ALLOCATION ACKNOLEDGEMENT</t>
  </si>
  <si>
    <t>Organization Advisor</t>
  </si>
  <si>
    <t>Date</t>
  </si>
  <si>
    <t>Organization President</t>
  </si>
  <si>
    <t>Organization Treasurer</t>
  </si>
  <si>
    <t>Enter y or n in box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</si>
</sst>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164" formatCode="m/d/yy;@"/>
    <numFmt numFmtId="165" formatCode="[$-409]mmmm\ d\,\ yyyy;@"/>
  </numFmts>
  <fonts count="24" x14ac:knownFonts="1">
    <font>
      <sz val="11"/>
      <color theme="1"/>
      <name val="Calibri"/>
      <family val="2"/>
      <scheme val="minor"/>
    </font>
    <font>
      <b/>
      <sz val="11"/>
      <color theme="1"/>
      <name val="Calibri"/>
      <family val="2"/>
      <scheme val="minor"/>
    </font>
    <font>
      <sz val="11"/>
      <color theme="1"/>
      <name val="Arial"/>
      <family val="2"/>
    </font>
    <font>
      <b/>
      <sz val="11"/>
      <color theme="1"/>
      <name val="Arial"/>
      <family val="2"/>
    </font>
    <font>
      <b/>
      <u/>
      <sz val="11"/>
      <color theme="1"/>
      <name val="Arial"/>
      <family val="2"/>
    </font>
    <font>
      <u/>
      <sz val="11"/>
      <color theme="10"/>
      <name val="Calibri"/>
      <family val="2"/>
      <scheme val="minor"/>
    </font>
    <font>
      <u/>
      <sz val="8"/>
      <color theme="10"/>
      <name val="Arial"/>
      <family val="2"/>
    </font>
    <font>
      <sz val="8"/>
      <color theme="1"/>
      <name val="Arial"/>
      <family val="2"/>
    </font>
    <font>
      <b/>
      <u/>
      <sz val="11"/>
      <color theme="1"/>
      <name val="Calibri"/>
      <family val="2"/>
      <scheme val="minor"/>
    </font>
    <font>
      <u/>
      <sz val="11"/>
      <color theme="1"/>
      <name val="Calibri"/>
      <family val="2"/>
      <scheme val="minor"/>
    </font>
    <font>
      <b/>
      <u/>
      <sz val="14"/>
      <color theme="1"/>
      <name val="Calibri"/>
      <family val="2"/>
      <scheme val="minor"/>
    </font>
    <font>
      <sz val="20"/>
      <color theme="1"/>
      <name val="Calibri"/>
      <family val="2"/>
      <scheme val="minor"/>
    </font>
    <font>
      <sz val="11"/>
      <color rgb="FFFF0000"/>
      <name val="Calibri"/>
      <family val="2"/>
      <scheme val="minor"/>
    </font>
    <font>
      <b/>
      <sz val="11"/>
      <color rgb="FFFF0000"/>
      <name val="Calibri"/>
      <family val="2"/>
      <scheme val="minor"/>
    </font>
    <font>
      <b/>
      <u/>
      <sz val="14"/>
      <color rgb="FFFF0000"/>
      <name val="Calibri"/>
      <family val="2"/>
      <scheme val="minor"/>
    </font>
    <font>
      <b/>
      <u/>
      <sz val="10"/>
      <color theme="1"/>
      <name val="Arial"/>
      <family val="2"/>
    </font>
    <font>
      <b/>
      <sz val="11"/>
      <color rgb="FFFF0000"/>
      <name val="Arial"/>
      <family val="2"/>
    </font>
    <font>
      <b/>
      <u/>
      <sz val="11"/>
      <color rgb="FFFF0000"/>
      <name val="Calibri"/>
      <family val="2"/>
      <scheme val="minor"/>
    </font>
    <font>
      <b/>
      <i/>
      <sz val="11"/>
      <color theme="1"/>
      <name val="Calibri"/>
      <family val="2"/>
      <scheme val="minor"/>
    </font>
    <font>
      <sz val="11"/>
      <color theme="1"/>
      <name val="Calibri"/>
      <family val="2"/>
      <scheme val="minor"/>
    </font>
    <font>
      <b/>
      <u/>
      <sz val="8"/>
      <color theme="1"/>
      <name val="Arial"/>
      <family val="2"/>
    </font>
    <font>
      <sz val="9"/>
      <color theme="1"/>
      <name val="Arial"/>
      <family val="2"/>
    </font>
    <font>
      <b/>
      <sz val="9"/>
      <color theme="1"/>
      <name val="Arial"/>
      <family val="2"/>
    </font>
    <font>
      <sz val="9"/>
      <color rgb="FF00B050"/>
      <name val="Arial"/>
      <family val="2"/>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gray0625">
        <fgColor theme="2"/>
        <bgColor theme="6" tint="0.79998168889431442"/>
      </patternFill>
    </fill>
    <fill>
      <patternFill patternType="solid">
        <fgColor theme="0" tint="-4.9989318521683403E-2"/>
        <bgColor indexed="64"/>
      </patternFill>
    </fill>
  </fills>
  <borders count="3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rgb="FF92D050"/>
      </left>
      <right style="thick">
        <color rgb="FF92D050"/>
      </right>
      <top style="thick">
        <color rgb="FF92D050"/>
      </top>
      <bottom style="thick">
        <color rgb="FF92D05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ck">
        <color auto="1"/>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92D050"/>
      </left>
      <right style="thick">
        <color rgb="FFFF0000"/>
      </right>
      <top style="thick">
        <color rgb="FF92D050"/>
      </top>
      <bottom style="thick">
        <color rgb="FF92D050"/>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3">
    <xf numFmtId="0" fontId="0" fillId="0" borderId="0"/>
    <xf numFmtId="0" fontId="5" fillId="0" borderId="0" applyNumberFormat="0" applyFill="0" applyBorder="0" applyAlignment="0" applyProtection="0"/>
    <xf numFmtId="9" fontId="19" fillId="0" borderId="0" applyFont="0" applyFill="0" applyBorder="0" applyAlignment="0" applyProtection="0"/>
  </cellStyleXfs>
  <cellXfs count="143">
    <xf numFmtId="0" fontId="0" fillId="0" borderId="0" xfId="0"/>
    <xf numFmtId="0" fontId="2" fillId="0" borderId="0" xfId="0" applyFont="1"/>
    <xf numFmtId="0" fontId="3" fillId="0" borderId="0" xfId="0" applyFont="1" applyAlignment="1">
      <alignment horizontal="center"/>
    </xf>
    <xf numFmtId="8" fontId="2" fillId="0" borderId="0" xfId="0" applyNumberFormat="1" applyFont="1"/>
    <xf numFmtId="0" fontId="2" fillId="2" borderId="7" xfId="0" applyFont="1" applyFill="1" applyBorder="1"/>
    <xf numFmtId="0" fontId="2" fillId="2" borderId="0" xfId="0" applyFont="1" applyFill="1" applyBorder="1"/>
    <xf numFmtId="0" fontId="2" fillId="2" borderId="8" xfId="0" applyFont="1" applyFill="1" applyBorder="1"/>
    <xf numFmtId="0" fontId="2" fillId="2" borderId="9" xfId="0" applyFont="1" applyFill="1" applyBorder="1"/>
    <xf numFmtId="0" fontId="2" fillId="2" borderId="1" xfId="0" applyFont="1" applyFill="1" applyBorder="1"/>
    <xf numFmtId="0" fontId="2" fillId="2" borderId="10" xfId="0" applyFont="1" applyFill="1" applyBorder="1"/>
    <xf numFmtId="0" fontId="3" fillId="2" borderId="4" xfId="0" applyFont="1" applyFill="1" applyBorder="1" applyAlignment="1">
      <alignment horizontal="center"/>
    </xf>
    <xf numFmtId="0" fontId="3" fillId="0" borderId="0" xfId="0" applyFont="1" applyFill="1" applyBorder="1" applyAlignment="1">
      <alignment horizontal="center"/>
    </xf>
    <xf numFmtId="0" fontId="1" fillId="0" borderId="0" xfId="0" applyFont="1"/>
    <xf numFmtId="0" fontId="2" fillId="2" borderId="7" xfId="0" applyFont="1" applyFill="1" applyBorder="1" applyAlignment="1">
      <alignment horizontal="center"/>
    </xf>
    <xf numFmtId="0" fontId="2" fillId="2" borderId="0" xfId="0" applyFont="1" applyFill="1" applyBorder="1" applyAlignment="1">
      <alignment horizontal="center"/>
    </xf>
    <xf numFmtId="0" fontId="2" fillId="2" borderId="8" xfId="0" applyFont="1" applyFill="1" applyBorder="1" applyAlignment="1">
      <alignment horizontal="center"/>
    </xf>
    <xf numFmtId="0" fontId="0" fillId="0" borderId="0" xfId="0" applyAlignment="1">
      <alignment horizontal="right" vertical="top"/>
    </xf>
    <xf numFmtId="0" fontId="0" fillId="0" borderId="0" xfId="0" applyAlignment="1">
      <alignment vertical="top"/>
    </xf>
    <xf numFmtId="0" fontId="1" fillId="0" borderId="0" xfId="0" applyFont="1" applyAlignment="1">
      <alignment horizontal="center" wrapText="1"/>
    </xf>
    <xf numFmtId="165" fontId="0" fillId="0" borderId="0" xfId="0" applyNumberFormat="1" applyAlignment="1"/>
    <xf numFmtId="0" fontId="4" fillId="0" borderId="0" xfId="0" applyFont="1" applyAlignment="1">
      <alignment horizontal="center"/>
    </xf>
    <xf numFmtId="0" fontId="5" fillId="0" borderId="0" xfId="1"/>
    <xf numFmtId="0" fontId="0" fillId="3" borderId="0" xfId="0" applyFill="1"/>
    <xf numFmtId="0" fontId="5" fillId="3" borderId="0" xfId="1" applyFill="1"/>
    <xf numFmtId="0" fontId="2" fillId="0" borderId="0" xfId="0" applyFont="1" applyProtection="1">
      <protection locked="0"/>
    </xf>
    <xf numFmtId="0" fontId="0" fillId="0" borderId="0" xfId="0" applyProtection="1">
      <protection locked="0"/>
    </xf>
    <xf numFmtId="0" fontId="3" fillId="0" borderId="0" xfId="0" applyFont="1"/>
    <xf numFmtId="8" fontId="4" fillId="0" borderId="0" xfId="0" applyNumberFormat="1" applyFont="1" applyAlignment="1">
      <alignment horizontal="center"/>
    </xf>
    <xf numFmtId="0" fontId="2" fillId="0" borderId="4" xfId="0" applyFont="1" applyBorder="1" applyAlignment="1" applyProtection="1">
      <alignment wrapText="1"/>
      <protection locked="0"/>
    </xf>
    <xf numFmtId="0" fontId="2" fillId="0" borderId="4" xfId="0" applyFont="1" applyBorder="1" applyProtection="1">
      <protection locked="0"/>
    </xf>
    <xf numFmtId="8" fontId="2" fillId="0" borderId="4" xfId="0" applyNumberFormat="1" applyFont="1" applyBorder="1" applyProtection="1">
      <protection locked="0"/>
    </xf>
    <xf numFmtId="8" fontId="2" fillId="0" borderId="0" xfId="0" applyNumberFormat="1" applyFont="1" applyProtection="1">
      <protection locked="0"/>
    </xf>
    <xf numFmtId="17" fontId="2" fillId="0" borderId="4" xfId="0" quotePrefix="1" applyNumberFormat="1" applyFont="1" applyBorder="1" applyAlignment="1" applyProtection="1">
      <alignment wrapText="1"/>
      <protection locked="0"/>
    </xf>
    <xf numFmtId="0" fontId="7" fillId="4" borderId="1" xfId="0" applyFont="1" applyFill="1" applyBorder="1" applyProtection="1">
      <protection locked="0"/>
    </xf>
    <xf numFmtId="14" fontId="2" fillId="4" borderId="1" xfId="0" applyNumberFormat="1" applyFont="1" applyFill="1" applyBorder="1" applyProtection="1">
      <protection locked="0"/>
    </xf>
    <xf numFmtId="0" fontId="2" fillId="4" borderId="1" xfId="0" applyFont="1" applyFill="1" applyBorder="1" applyProtection="1">
      <protection locked="0"/>
    </xf>
    <xf numFmtId="0" fontId="1" fillId="0" borderId="0" xfId="0" applyFont="1" applyAlignment="1">
      <alignment horizontal="center" wrapText="1"/>
    </xf>
    <xf numFmtId="8" fontId="2" fillId="0" borderId="4" xfId="0" applyNumberFormat="1" applyFont="1" applyBorder="1" applyProtection="1"/>
    <xf numFmtId="8" fontId="2" fillId="0" borderId="0" xfId="0" applyNumberFormat="1" applyFont="1" applyProtection="1"/>
    <xf numFmtId="0" fontId="2" fillId="0" borderId="0" xfId="0" applyFont="1" applyProtection="1"/>
    <xf numFmtId="0" fontId="18" fillId="0" borderId="0" xfId="0" applyFont="1"/>
    <xf numFmtId="0" fontId="4" fillId="0" borderId="0" xfId="0" applyFont="1" applyAlignment="1">
      <alignment horizontal="center"/>
    </xf>
    <xf numFmtId="0" fontId="4" fillId="2" borderId="0" xfId="0" applyFont="1" applyFill="1" applyAlignment="1" applyProtection="1">
      <alignment horizontal="center"/>
      <protection locked="0"/>
    </xf>
    <xf numFmtId="0" fontId="3" fillId="2" borderId="0" xfId="0" applyFont="1" applyFill="1" applyBorder="1" applyAlignment="1">
      <alignment horizontal="center"/>
    </xf>
    <xf numFmtId="0" fontId="20" fillId="2" borderId="0" xfId="0" applyFont="1" applyFill="1" applyAlignment="1" applyProtection="1">
      <alignment horizontal="center" wrapText="1"/>
      <protection locked="0"/>
    </xf>
    <xf numFmtId="8" fontId="2" fillId="0" borderId="0" xfId="0" applyNumberFormat="1" applyFont="1" applyBorder="1"/>
    <xf numFmtId="0" fontId="21" fillId="0" borderId="0" xfId="0" applyFont="1"/>
    <xf numFmtId="8" fontId="21" fillId="0" borderId="0" xfId="0" applyNumberFormat="1" applyFont="1"/>
    <xf numFmtId="0" fontId="3" fillId="0" borderId="14" xfId="0" applyFont="1" applyBorder="1"/>
    <xf numFmtId="0" fontId="3" fillId="0" borderId="15" xfId="0" applyFont="1" applyBorder="1"/>
    <xf numFmtId="0" fontId="2" fillId="0" borderId="15" xfId="0" applyFont="1" applyBorder="1"/>
    <xf numFmtId="8" fontId="2" fillId="0" borderId="15" xfId="0" applyNumberFormat="1" applyFont="1" applyBorder="1"/>
    <xf numFmtId="0" fontId="2" fillId="0" borderId="16" xfId="0" applyFont="1" applyBorder="1"/>
    <xf numFmtId="0" fontId="3" fillId="0" borderId="17" xfId="0" applyFont="1" applyBorder="1"/>
    <xf numFmtId="0" fontId="3" fillId="0" borderId="0" xfId="0" applyFont="1" applyBorder="1"/>
    <xf numFmtId="0" fontId="2" fillId="0" borderId="0" xfId="0" applyFont="1" applyBorder="1"/>
    <xf numFmtId="0" fontId="2" fillId="0" borderId="18" xfId="0" applyFont="1" applyBorder="1"/>
    <xf numFmtId="0" fontId="3" fillId="0" borderId="19" xfId="0" applyFont="1" applyBorder="1"/>
    <xf numFmtId="0" fontId="3" fillId="0" borderId="20" xfId="0" applyFont="1" applyBorder="1"/>
    <xf numFmtId="0" fontId="2" fillId="0" borderId="20" xfId="0" applyFont="1" applyBorder="1"/>
    <xf numFmtId="8" fontId="2" fillId="0" borderId="20" xfId="0" applyNumberFormat="1" applyFont="1" applyBorder="1"/>
    <xf numFmtId="0" fontId="2" fillId="0" borderId="21" xfId="0" applyFont="1" applyBorder="1"/>
    <xf numFmtId="165" fontId="21" fillId="0" borderId="0" xfId="0" applyNumberFormat="1" applyFont="1" applyAlignment="1"/>
    <xf numFmtId="0" fontId="0" fillId="0" borderId="0" xfId="0" applyAlignment="1">
      <alignment horizontal="center"/>
    </xf>
    <xf numFmtId="0" fontId="21" fillId="2" borderId="0" xfId="0" applyFont="1" applyFill="1" applyBorder="1"/>
    <xf numFmtId="0" fontId="0" fillId="2" borderId="0" xfId="0" applyFill="1" applyBorder="1"/>
    <xf numFmtId="0" fontId="7" fillId="2" borderId="0" xfId="0" applyFont="1" applyFill="1" applyBorder="1"/>
    <xf numFmtId="9" fontId="7" fillId="2" borderId="0" xfId="2" applyFont="1" applyFill="1" applyBorder="1"/>
    <xf numFmtId="8" fontId="7" fillId="2" borderId="0" xfId="0" applyNumberFormat="1" applyFont="1" applyFill="1" applyBorder="1"/>
    <xf numFmtId="0" fontId="0" fillId="0" borderId="0" xfId="0" applyFill="1" applyBorder="1"/>
    <xf numFmtId="0" fontId="2" fillId="2" borderId="23" xfId="0" applyFont="1" applyFill="1" applyBorder="1"/>
    <xf numFmtId="0" fontId="2" fillId="2" borderId="24" xfId="0" applyFont="1" applyFill="1" applyBorder="1"/>
    <xf numFmtId="0" fontId="21" fillId="2" borderId="24" xfId="0" applyFont="1" applyFill="1" applyBorder="1"/>
    <xf numFmtId="0" fontId="0" fillId="2" borderId="24" xfId="0" applyFill="1" applyBorder="1"/>
    <xf numFmtId="0" fontId="0" fillId="2" borderId="25" xfId="0" applyFill="1" applyBorder="1"/>
    <xf numFmtId="0" fontId="2" fillId="2" borderId="26" xfId="0" applyFont="1" applyFill="1" applyBorder="1"/>
    <xf numFmtId="0" fontId="0" fillId="2" borderId="27" xfId="0" applyFill="1" applyBorder="1"/>
    <xf numFmtId="0" fontId="7" fillId="2" borderId="27" xfId="0" applyFont="1" applyFill="1" applyBorder="1" applyAlignment="1">
      <alignment horizontal="center"/>
    </xf>
    <xf numFmtId="0" fontId="7" fillId="2" borderId="27" xfId="0" applyFont="1" applyFill="1" applyBorder="1" applyAlignment="1">
      <alignment wrapText="1"/>
    </xf>
    <xf numFmtId="0" fontId="2" fillId="2" borderId="29" xfId="0" applyFont="1" applyFill="1" applyBorder="1"/>
    <xf numFmtId="0" fontId="2" fillId="2" borderId="30" xfId="0" applyFont="1" applyFill="1" applyBorder="1"/>
    <xf numFmtId="0" fontId="21" fillId="2" borderId="30" xfId="0" applyFont="1" applyFill="1" applyBorder="1"/>
    <xf numFmtId="0" fontId="0" fillId="2" borderId="30" xfId="0" applyFill="1" applyBorder="1"/>
    <xf numFmtId="0" fontId="0" fillId="2" borderId="31" xfId="0" applyFill="1" applyBorder="1"/>
    <xf numFmtId="0" fontId="2" fillId="2" borderId="0" xfId="0" applyFont="1" applyFill="1" applyBorder="1" applyProtection="1">
      <protection locked="0"/>
    </xf>
    <xf numFmtId="0" fontId="2" fillId="2" borderId="1" xfId="0" applyFont="1" applyFill="1" applyBorder="1" applyAlignment="1" applyProtection="1">
      <protection locked="0"/>
    </xf>
    <xf numFmtId="0" fontId="2" fillId="2" borderId="0" xfId="0" applyFont="1" applyFill="1" applyBorder="1" applyAlignment="1" applyProtection="1">
      <protection locked="0"/>
    </xf>
    <xf numFmtId="0" fontId="21" fillId="6" borderId="13" xfId="0" applyFont="1" applyFill="1" applyBorder="1" applyProtection="1">
      <protection locked="0"/>
    </xf>
    <xf numFmtId="0" fontId="0" fillId="6" borderId="28" xfId="0" applyFill="1" applyBorder="1" applyProtection="1">
      <protection locked="0"/>
    </xf>
    <xf numFmtId="8" fontId="2" fillId="0" borderId="0" xfId="0" applyNumberFormat="1" applyFont="1" applyBorder="1" applyProtection="1">
      <protection locked="0"/>
    </xf>
    <xf numFmtId="0" fontId="23" fillId="0" borderId="0" xfId="0" applyFont="1"/>
    <xf numFmtId="8" fontId="2" fillId="0" borderId="0" xfId="0" applyNumberFormat="1" applyFont="1" applyBorder="1" applyAlignment="1" applyProtection="1">
      <alignment horizontal="right"/>
      <protection locked="0"/>
    </xf>
    <xf numFmtId="0" fontId="3" fillId="5" borderId="0" xfId="0" applyFont="1" applyFill="1" applyBorder="1" applyAlignment="1" applyProtection="1">
      <alignment horizontal="left"/>
      <protection locked="0"/>
    </xf>
    <xf numFmtId="8" fontId="2" fillId="0" borderId="1" xfId="0" applyNumberFormat="1" applyFont="1" applyBorder="1" applyAlignment="1" applyProtection="1">
      <alignment horizontal="right"/>
    </xf>
    <xf numFmtId="0" fontId="6" fillId="4" borderId="1" xfId="1" applyFont="1" applyFill="1" applyBorder="1" applyAlignment="1" applyProtection="1">
      <alignment horizontal="left"/>
      <protection locked="0"/>
    </xf>
    <xf numFmtId="0" fontId="7" fillId="4" borderId="1" xfId="0" applyFont="1" applyFill="1" applyBorder="1" applyAlignment="1" applyProtection="1">
      <alignment horizontal="left"/>
      <protection locked="0"/>
    </xf>
    <xf numFmtId="8" fontId="2" fillId="0" borderId="1" xfId="0" applyNumberFormat="1" applyFont="1" applyBorder="1" applyAlignment="1">
      <alignment horizontal="right"/>
    </xf>
    <xf numFmtId="0" fontId="7" fillId="0" borderId="11" xfId="0" applyFont="1" applyBorder="1" applyAlignment="1">
      <alignment horizontal="center" wrapText="1"/>
    </xf>
    <xf numFmtId="0" fontId="7" fillId="0" borderId="12" xfId="0" applyFont="1" applyBorder="1" applyAlignment="1">
      <alignment horizontal="center" wrapText="1"/>
    </xf>
    <xf numFmtId="0" fontId="2" fillId="4" borderId="1" xfId="0" applyFont="1" applyFill="1" applyBorder="1" applyAlignment="1" applyProtection="1">
      <alignment horizontal="left"/>
      <protection locked="0"/>
    </xf>
    <xf numFmtId="0" fontId="15" fillId="0" borderId="0" xfId="0" applyFont="1" applyBorder="1" applyAlignment="1">
      <alignment horizontal="center"/>
    </xf>
    <xf numFmtId="0" fontId="2" fillId="0" borderId="0" xfId="0" applyFont="1" applyAlignment="1">
      <alignment horizontal="left"/>
    </xf>
    <xf numFmtId="0" fontId="2" fillId="4" borderId="1" xfId="0" applyFont="1" applyFill="1" applyBorder="1" applyAlignment="1" applyProtection="1">
      <alignment horizontal="center"/>
      <protection locked="0"/>
    </xf>
    <xf numFmtId="0" fontId="3" fillId="0" borderId="0" xfId="0" applyFont="1" applyAlignment="1">
      <alignment horizontal="center"/>
    </xf>
    <xf numFmtId="0" fontId="3" fillId="0" borderId="11"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12" xfId="0" applyFont="1" applyBorder="1" applyAlignment="1">
      <alignment horizontal="justify" vertical="center" wrapText="1"/>
    </xf>
    <xf numFmtId="0" fontId="2" fillId="2" borderId="1" xfId="0" applyFont="1" applyFill="1" applyBorder="1" applyAlignment="1" applyProtection="1">
      <alignment horizontal="left"/>
      <protection locked="0"/>
    </xf>
    <xf numFmtId="164" fontId="2" fillId="2" borderId="1" xfId="0" applyNumberFormat="1" applyFont="1" applyFill="1" applyBorder="1" applyAlignment="1" applyProtection="1">
      <alignment horizontal="left"/>
      <protection locked="0"/>
    </xf>
    <xf numFmtId="0" fontId="17" fillId="0" borderId="11" xfId="1" applyFont="1" applyBorder="1" applyAlignment="1">
      <alignment horizontal="center" vertical="center" wrapText="1"/>
    </xf>
    <xf numFmtId="0" fontId="16" fillId="0" borderId="3" xfId="0" applyFont="1" applyBorder="1" applyAlignment="1">
      <alignment horizontal="center" vertical="center" wrapText="1"/>
    </xf>
    <xf numFmtId="0" fontId="16" fillId="0" borderId="12" xfId="0" applyFont="1" applyBorder="1" applyAlignment="1">
      <alignment horizontal="center" vertical="center" wrapText="1"/>
    </xf>
    <xf numFmtId="0" fontId="4" fillId="0" borderId="0" xfId="0" applyFont="1" applyAlignment="1">
      <alignment horizontal="center"/>
    </xf>
    <xf numFmtId="0" fontId="4" fillId="0" borderId="0" xfId="0" applyFont="1" applyBorder="1" applyAlignment="1">
      <alignment horizontal="center"/>
    </xf>
    <xf numFmtId="0" fontId="2" fillId="4" borderId="3" xfId="0" applyFont="1" applyFill="1" applyBorder="1" applyAlignment="1" applyProtection="1">
      <alignment horizontal="left"/>
      <protection locked="0"/>
    </xf>
    <xf numFmtId="0" fontId="3" fillId="0" borderId="1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2" fillId="2" borderId="1" xfId="0" applyFont="1" applyFill="1" applyBorder="1" applyAlignment="1">
      <alignment horizontal="left"/>
    </xf>
    <xf numFmtId="0" fontId="4" fillId="0" borderId="0" xfId="0" applyFont="1" applyAlignment="1">
      <alignment horizontal="left"/>
    </xf>
    <xf numFmtId="8" fontId="2" fillId="2" borderId="1" xfId="0" applyNumberFormat="1" applyFont="1" applyFill="1" applyBorder="1" applyAlignment="1" applyProtection="1">
      <alignment horizontal="left"/>
      <protection locked="0"/>
    </xf>
    <xf numFmtId="0" fontId="2" fillId="2" borderId="7" xfId="0" applyFont="1" applyFill="1" applyBorder="1" applyAlignment="1">
      <alignment horizontal="left"/>
    </xf>
    <xf numFmtId="0" fontId="2" fillId="2" borderId="0" xfId="0" applyFont="1" applyFill="1" applyBorder="1" applyAlignment="1">
      <alignment horizontal="left"/>
    </xf>
    <xf numFmtId="0" fontId="4" fillId="2" borderId="5" xfId="0" applyFont="1" applyFill="1" applyBorder="1" applyAlignment="1">
      <alignment horizontal="center"/>
    </xf>
    <xf numFmtId="0" fontId="4" fillId="2" borderId="2" xfId="0" applyFont="1" applyFill="1" applyBorder="1" applyAlignment="1">
      <alignment horizontal="center"/>
    </xf>
    <xf numFmtId="0" fontId="4" fillId="2" borderId="6" xfId="0" applyFont="1" applyFill="1" applyBorder="1" applyAlignment="1">
      <alignment horizontal="center"/>
    </xf>
    <xf numFmtId="0" fontId="4" fillId="2" borderId="0" xfId="0" applyFont="1" applyFill="1" applyAlignment="1" applyProtection="1">
      <alignment horizontal="center"/>
      <protection locked="0"/>
    </xf>
    <xf numFmtId="0" fontId="22" fillId="0" borderId="0" xfId="0" applyFont="1" applyAlignment="1">
      <alignment horizontal="left"/>
    </xf>
    <xf numFmtId="0" fontId="1" fillId="0" borderId="0" xfId="0" applyFont="1" applyFill="1" applyAlignment="1">
      <alignment horizontal="center" wrapText="1"/>
    </xf>
    <xf numFmtId="165" fontId="21" fillId="0" borderId="0" xfId="0" applyNumberFormat="1" applyFont="1" applyAlignment="1"/>
    <xf numFmtId="0" fontId="1" fillId="0" borderId="0" xfId="0" applyFont="1" applyAlignment="1">
      <alignment horizontal="left" wrapText="1"/>
    </xf>
    <xf numFmtId="0" fontId="0" fillId="0" borderId="0" xfId="0" applyAlignment="1">
      <alignment horizontal="left"/>
    </xf>
    <xf numFmtId="165" fontId="21" fillId="0" borderId="0" xfId="0" applyNumberFormat="1" applyFont="1" applyAlignment="1">
      <alignment horizontal="right"/>
    </xf>
    <xf numFmtId="0" fontId="0" fillId="0" borderId="0" xfId="0" applyAlignment="1">
      <alignment horizontal="justify" wrapText="1"/>
    </xf>
    <xf numFmtId="0" fontId="1" fillId="0" borderId="0" xfId="0" applyFont="1" applyAlignment="1">
      <alignment horizontal="justify" wrapText="1"/>
    </xf>
    <xf numFmtId="0" fontId="8" fillId="0" borderId="0" xfId="0" applyFont="1" applyAlignment="1">
      <alignment horizontal="center" wrapText="1"/>
    </xf>
    <xf numFmtId="0" fontId="1" fillId="0" borderId="0" xfId="0" applyFont="1" applyAlignment="1">
      <alignment horizontal="center" wrapText="1"/>
    </xf>
    <xf numFmtId="0" fontId="0" fillId="0" borderId="0" xfId="0" applyFont="1" applyAlignment="1">
      <alignment horizontal="justify" wrapText="1"/>
    </xf>
    <xf numFmtId="0" fontId="0" fillId="0" borderId="0" xfId="0" applyFill="1" applyAlignment="1">
      <alignment horizontal="justify" wrapText="1"/>
    </xf>
    <xf numFmtId="0" fontId="10" fillId="0" borderId="0" xfId="0" applyFont="1" applyAlignment="1">
      <alignment horizontal="center" wrapText="1"/>
    </xf>
    <xf numFmtId="0" fontId="0" fillId="0" borderId="0" xfId="0" applyAlignment="1">
      <alignment horizontal="left" wrapText="1"/>
    </xf>
    <xf numFmtId="0" fontId="11" fillId="0" borderId="0" xfId="0" applyFont="1" applyAlignment="1">
      <alignment horizontal="center" vertical="center"/>
    </xf>
    <xf numFmtId="0" fontId="0" fillId="0" borderId="22" xfId="0" applyBorder="1" applyAlignment="1">
      <alignment horizontal="center"/>
    </xf>
  </cellXfs>
  <cellStyles count="3">
    <cellStyle name="Hyperlink" xfId="1" builtinId="8"/>
    <cellStyle name="Normal" xfId="0" builtinId="0"/>
    <cellStyle name="Percent" xfId="2" builtin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574675</xdr:colOff>
      <xdr:row>1</xdr:row>
      <xdr:rowOff>98425</xdr:rowOff>
    </xdr:from>
    <xdr:to>
      <xdr:col>1</xdr:col>
      <xdr:colOff>990600</xdr:colOff>
      <xdr:row>6</xdr:row>
      <xdr:rowOff>99695</xdr:rowOff>
    </xdr:to>
    <xdr:pic>
      <xdr:nvPicPr>
        <xdr:cNvPr id="6" name="Picture 5"/>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4675" y="288925"/>
          <a:ext cx="1025525" cy="953770"/>
        </a:xfrm>
        <a:prstGeom prst="rect">
          <a:avLst/>
        </a:prstGeom>
        <a:noFill/>
        <a:ln>
          <a:noFill/>
        </a:ln>
      </xdr:spPr>
    </xdr:pic>
    <xdr:clientData/>
  </xdr:twoCellAnchor>
  <xdr:twoCellAnchor editAs="oneCell">
    <xdr:from>
      <xdr:col>2</xdr:col>
      <xdr:colOff>552450</xdr:colOff>
      <xdr:row>1</xdr:row>
      <xdr:rowOff>114300</xdr:rowOff>
    </xdr:from>
    <xdr:to>
      <xdr:col>6</xdr:col>
      <xdr:colOff>109855</xdr:colOff>
      <xdr:row>6</xdr:row>
      <xdr:rowOff>43815</xdr:rowOff>
    </xdr:to>
    <xdr:pic>
      <xdr:nvPicPr>
        <xdr:cNvPr id="7" name="Picture 6"/>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19325" y="304800"/>
          <a:ext cx="1995805" cy="882015"/>
        </a:xfrm>
        <a:prstGeom prst="rect">
          <a:avLst/>
        </a:prstGeom>
        <a:noFill/>
        <a:ln>
          <a:noFill/>
        </a:ln>
      </xdr:spPr>
    </xdr:pic>
    <xdr:clientData/>
  </xdr:twoCellAnchor>
  <xdr:twoCellAnchor editAs="oneCell">
    <xdr:from>
      <xdr:col>7</xdr:col>
      <xdr:colOff>101600</xdr:colOff>
      <xdr:row>1</xdr:row>
      <xdr:rowOff>22225</xdr:rowOff>
    </xdr:from>
    <xdr:to>
      <xdr:col>10</xdr:col>
      <xdr:colOff>19050</xdr:colOff>
      <xdr:row>6</xdr:row>
      <xdr:rowOff>111125</xdr:rowOff>
    </xdr:to>
    <xdr:pic>
      <xdr:nvPicPr>
        <xdr:cNvPr id="8" name="Picture 7"/>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16475" y="212725"/>
          <a:ext cx="2022475" cy="10414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457200</xdr:colOff>
      <xdr:row>1</xdr:row>
      <xdr:rowOff>38100</xdr:rowOff>
    </xdr:from>
    <xdr:to>
      <xdr:col>2</xdr:col>
      <xdr:colOff>1098550</xdr:colOff>
      <xdr:row>6</xdr:row>
      <xdr:rowOff>133350</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241300"/>
          <a:ext cx="1174750" cy="1047750"/>
        </a:xfrm>
        <a:prstGeom prst="rect">
          <a:avLst/>
        </a:prstGeom>
        <a:noFill/>
        <a:ln>
          <a:noFill/>
        </a:ln>
      </xdr:spPr>
    </xdr:pic>
    <xdr:clientData/>
  </xdr:twoCellAnchor>
  <xdr:twoCellAnchor editAs="oneCell">
    <xdr:from>
      <xdr:col>3</xdr:col>
      <xdr:colOff>0</xdr:colOff>
      <xdr:row>1</xdr:row>
      <xdr:rowOff>152400</xdr:rowOff>
    </xdr:from>
    <xdr:to>
      <xdr:col>4</xdr:col>
      <xdr:colOff>243205</xdr:colOff>
      <xdr:row>6</xdr:row>
      <xdr:rowOff>34290</xdr:rowOff>
    </xdr:to>
    <xdr:pic>
      <xdr:nvPicPr>
        <xdr:cNvPr id="5" name="Picture 4"/>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17750" y="342900"/>
          <a:ext cx="1995805" cy="834390"/>
        </a:xfrm>
        <a:prstGeom prst="rect">
          <a:avLst/>
        </a:prstGeom>
        <a:noFill/>
        <a:ln>
          <a:noFill/>
        </a:ln>
      </xdr:spPr>
    </xdr:pic>
    <xdr:clientData/>
  </xdr:twoCellAnchor>
  <xdr:twoCellAnchor editAs="oneCell">
    <xdr:from>
      <xdr:col>5</xdr:col>
      <xdr:colOff>768350</xdr:colOff>
      <xdr:row>1</xdr:row>
      <xdr:rowOff>50800</xdr:rowOff>
    </xdr:from>
    <xdr:to>
      <xdr:col>8</xdr:col>
      <xdr:colOff>345440</xdr:colOff>
      <xdr:row>6</xdr:row>
      <xdr:rowOff>92075</xdr:rowOff>
    </xdr:to>
    <xdr:pic>
      <xdr:nvPicPr>
        <xdr:cNvPr id="6" name="Picture 5"/>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19750" y="241300"/>
          <a:ext cx="2377440" cy="9937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457200</xdr:colOff>
      <xdr:row>6</xdr:row>
      <xdr:rowOff>169545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943600" cy="131254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9</xdr:col>
          <xdr:colOff>457200</xdr:colOff>
          <xdr:row>36</xdr:row>
          <xdr:rowOff>66675</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13</xdr:col>
      <xdr:colOff>419100</xdr:colOff>
      <xdr:row>7</xdr:row>
      <xdr:rowOff>28575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7905750" cy="2000250"/>
        </a:xfrm>
        <a:prstGeom prst="rect">
          <a:avLst/>
        </a:prstGeom>
        <a:noFill/>
        <a:ln>
          <a:noFill/>
        </a:ln>
      </xdr:spPr>
    </xdr:pic>
    <xdr:clientData/>
  </xdr:twoCellAnchor>
</xdr:wsDr>
</file>

<file path=xl/tables/table1.xml><?xml version="1.0" encoding="utf-8"?>
<table xmlns="http://schemas.openxmlformats.org/spreadsheetml/2006/main" id="1" name="Table1" displayName="Table1" ref="A4:I86" totalsRowShown="0">
  <autoFilter ref="A4:I86"/>
  <tableColumns count="9">
    <tableColumn id="1" name="Organization"/>
    <tableColumn id="6" name="RSO"/>
    <tableColumn id="2" name="Email" dataCellStyle="Hyperlink"/>
    <tableColumn id="3" name="Advisor"/>
    <tableColumn id="8" name="Column1"/>
    <tableColumn id="4" name="President"/>
    <tableColumn id="9" name="Column2"/>
    <tableColumn id="5" name="Treasurer"/>
    <tableColumn id="11" name="Column3"/>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machokas@clarion.ed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4.emf"/><Relationship Id="rId4" Type="http://schemas.openxmlformats.org/officeDocument/2006/relationships/package" Target="../embeddings/Microsoft_Word_Document.docx"/></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mailto:betabetabeta@clarion.edu" TargetMode="External"/><Relationship Id="rId18" Type="http://schemas.openxmlformats.org/officeDocument/2006/relationships/hyperlink" Target="mailto:greenteam@clarion.edu" TargetMode="External"/><Relationship Id="rId26" Type="http://schemas.openxmlformats.org/officeDocument/2006/relationships/hyperlink" Target="mailto:cuwildlife@clarion.edu" TargetMode="External"/><Relationship Id="rId39" Type="http://schemas.openxmlformats.org/officeDocument/2006/relationships/hyperlink" Target="mailto:fca@clarion.edu" TargetMode="External"/><Relationship Id="rId21" Type="http://schemas.openxmlformats.org/officeDocument/2006/relationships/hyperlink" Target="mailto:cuscss@clarion.edu" TargetMode="External"/><Relationship Id="rId34" Type="http://schemas.openxmlformats.org/officeDocument/2006/relationships/hyperlink" Target="mailto:cc4c@clarion.edu" TargetMode="External"/><Relationship Id="rId42" Type="http://schemas.openxmlformats.org/officeDocument/2006/relationships/hyperlink" Target="mailto:historyclub@clarion.edu" TargetMode="External"/><Relationship Id="rId47" Type="http://schemas.openxmlformats.org/officeDocument/2006/relationships/hyperlink" Target="mailto:cumun@clarion.edu" TargetMode="External"/><Relationship Id="rId50" Type="http://schemas.openxmlformats.org/officeDocument/2006/relationships/hyperlink" Target="mailto:newman@clarion.edu" TargetMode="External"/><Relationship Id="rId55" Type="http://schemas.openxmlformats.org/officeDocument/2006/relationships/hyperlink" Target="mailto:roccu@clarion.edu" TargetMode="External"/><Relationship Id="rId63" Type="http://schemas.openxmlformats.org/officeDocument/2006/relationships/hyperlink" Target="mailto:a.l.couslin@eagle.clarion.edu" TargetMode="External"/><Relationship Id="rId68" Type="http://schemas.openxmlformats.org/officeDocument/2006/relationships/hyperlink" Target="mailto:wnaugle@clarion.edu" TargetMode="External"/><Relationship Id="rId76" Type="http://schemas.openxmlformats.org/officeDocument/2006/relationships/printerSettings" Target="../printerSettings/printerSettings5.bin"/><Relationship Id="rId7" Type="http://schemas.openxmlformats.org/officeDocument/2006/relationships/hyperlink" Target="mailto:amacu@clarion.edu" TargetMode="External"/><Relationship Id="rId71" Type="http://schemas.openxmlformats.org/officeDocument/2006/relationships/hyperlink" Target="mailto:tobeco@clarion.edu" TargetMode="External"/><Relationship Id="rId2" Type="http://schemas.openxmlformats.org/officeDocument/2006/relationships/hyperlink" Target="mailto:clarionaaf@clarion.edu" TargetMode="External"/><Relationship Id="rId16" Type="http://schemas.openxmlformats.org/officeDocument/2006/relationships/hyperlink" Target="mailto:sboc@clarion.edu" TargetMode="External"/><Relationship Id="rId29" Type="http://schemas.openxmlformats.org/officeDocument/2006/relationships/hyperlink" Target="mailto:techfloor@clarion.edu" TargetMode="External"/><Relationship Id="rId11" Type="http://schemas.openxmlformats.org/officeDocument/2006/relationships/hyperlink" Target="mailto:bacchusgamma@clarion.edu" TargetMode="External"/><Relationship Id="rId24" Type="http://schemas.openxmlformats.org/officeDocument/2006/relationships/hyperlink" Target="mailto:hiphopdteam@clarion.edu" TargetMode="External"/><Relationship Id="rId32" Type="http://schemas.openxmlformats.org/officeDocument/2006/relationships/hyperlink" Target="mailto:clubsmile@clarion.edu" TargetMode="External"/><Relationship Id="rId37" Type="http://schemas.openxmlformats.org/officeDocument/2006/relationships/hyperlink" Target="mailto:deephers@clarion.edu" TargetMode="External"/><Relationship Id="rId40" Type="http://schemas.openxmlformats.org/officeDocument/2006/relationships/hyperlink" Target="mailto:k.e.weinman@eagle.clarion.edu" TargetMode="External"/><Relationship Id="rId45" Type="http://schemas.openxmlformats.org/officeDocument/2006/relationships/hyperlink" Target="mailto:kudets@clarion.edu" TargetMode="External"/><Relationship Id="rId53" Type="http://schemas.openxmlformats.org/officeDocument/2006/relationships/hyperlink" Target="mailto:cupprssa@clarion.edu" TargetMode="External"/><Relationship Id="rId58" Type="http://schemas.openxmlformats.org/officeDocument/2006/relationships/hyperlink" Target="mailto:ssa@clarion.edu" TargetMode="External"/><Relationship Id="rId66" Type="http://schemas.openxmlformats.org/officeDocument/2006/relationships/hyperlink" Target="mailto:a.c.jones2@eagle.clarion.edu" TargetMode="External"/><Relationship Id="rId74" Type="http://schemas.openxmlformats.org/officeDocument/2006/relationships/hyperlink" Target="mailto:wpascb@gmail.com" TargetMode="External"/><Relationship Id="rId5" Type="http://schemas.openxmlformats.org/officeDocument/2006/relationships/hyperlink" Target="mailto:acsu@clarion.edu" TargetMode="External"/><Relationship Id="rId15" Type="http://schemas.openxmlformats.org/officeDocument/2006/relationships/hyperlink" Target="mailto:m.l.reinard@eagle.clarion.edu" TargetMode="External"/><Relationship Id="rId23" Type="http://schemas.openxmlformats.org/officeDocument/2006/relationships/hyperlink" Target="mailto:schnurrbart@clarion.edu" TargetMode="External"/><Relationship Id="rId28" Type="http://schemas.openxmlformats.org/officeDocument/2006/relationships/hyperlink" Target="mailto:cusva@clarion.edu" TargetMode="External"/><Relationship Id="rId36" Type="http://schemas.openxmlformats.org/officeDocument/2006/relationships/hyperlink" Target="mailto:danceteam@clarion.edu" TargetMode="External"/><Relationship Id="rId49" Type="http://schemas.openxmlformats.org/officeDocument/2006/relationships/hyperlink" Target="mailto:nsslha@clarion.edu" TargetMode="External"/><Relationship Id="rId57" Type="http://schemas.openxmlformats.org/officeDocument/2006/relationships/hyperlink" Target="mailto:rhoepsilon1@eagle.clarion.edu" TargetMode="External"/><Relationship Id="rId61" Type="http://schemas.openxmlformats.org/officeDocument/2006/relationships/hyperlink" Target="mailto:samcu@clarion.edu" TargetMode="External"/><Relationship Id="rId10" Type="http://schemas.openxmlformats.org/officeDocument/2006/relationships/hyperlink" Target="mailto:aitp@eagle.clarion.edu" TargetMode="External"/><Relationship Id="rId19" Type="http://schemas.openxmlformats.org/officeDocument/2006/relationships/hyperlink" Target="mailto:spsea@clarion.edu" TargetMode="External"/><Relationship Id="rId31" Type="http://schemas.openxmlformats.org/officeDocument/2006/relationships/hyperlink" Target="mailto:youngdems@clarion.edu" TargetMode="External"/><Relationship Id="rId44" Type="http://schemas.openxmlformats.org/officeDocument/2006/relationships/hyperlink" Target="mailto:clarion.kkinso@gmail.com" TargetMode="External"/><Relationship Id="rId52" Type="http://schemas.openxmlformats.org/officeDocument/2006/relationships/hyperlink" Target="mailto:psychclub@clarion.edu" TargetMode="External"/><Relationship Id="rId60" Type="http://schemas.openxmlformats.org/officeDocument/2006/relationships/hyperlink" Target="mailto:m.a.barkey@eagle.clarion.edu" TargetMode="External"/><Relationship Id="rId65" Type="http://schemas.openxmlformats.org/officeDocument/2006/relationships/hyperlink" Target="mailto:t.m.shope@eagle.clarion.edu" TargetMode="External"/><Relationship Id="rId73" Type="http://schemas.openxmlformats.org/officeDocument/2006/relationships/hyperlink" Target="mailto:vizartz@clarion.edu" TargetMode="External"/><Relationship Id="rId4" Type="http://schemas.openxmlformats.org/officeDocument/2006/relationships/hyperlink" Target="mailto:aphio@clarion.edu" TargetMode="External"/><Relationship Id="rId9" Type="http://schemas.openxmlformats.org/officeDocument/2006/relationships/hyperlink" Target="mailto:businessgrad@clarion.edu" TargetMode="External"/><Relationship Id="rId14" Type="http://schemas.openxmlformats.org/officeDocument/2006/relationships/hyperlink" Target="mailto:bpm@clarion.edu" TargetMode="External"/><Relationship Id="rId22" Type="http://schemas.openxmlformats.org/officeDocument/2006/relationships/hyperlink" Target="mailto:frenchclub@clarion.edu" TargetMode="External"/><Relationship Id="rId27" Type="http://schemas.openxmlformats.org/officeDocument/2006/relationships/hyperlink" Target="mailto:c4ec@clarion.edu" TargetMode="External"/><Relationship Id="rId30" Type="http://schemas.openxmlformats.org/officeDocument/2006/relationships/hyperlink" Target="mailto:k.m.sass@eagle.clarion.edu" TargetMode="External"/><Relationship Id="rId35" Type="http://schemas.openxmlformats.org/officeDocument/2006/relationships/hyperlink" Target="mailto:s.j.sherkel@eagle.clarion.edu" TargetMode="External"/><Relationship Id="rId43" Type="http://schemas.openxmlformats.org/officeDocument/2006/relationships/hyperlink" Target="mailto:circlek@clarion.edu" TargetMode="External"/><Relationship Id="rId48" Type="http://schemas.openxmlformats.org/officeDocument/2006/relationships/hyperlink" Target="mailto:nbscu@clarion.edu" TargetMode="External"/><Relationship Id="rId56" Type="http://schemas.openxmlformats.org/officeDocument/2006/relationships/hyperlink" Target="mailto:relay4life@clarion.edu" TargetMode="External"/><Relationship Id="rId64" Type="http://schemas.openxmlformats.org/officeDocument/2006/relationships/hyperlink" Target="mailto:cusla@clarion.edu" TargetMode="External"/><Relationship Id="rId69" Type="http://schemas.openxmlformats.org/officeDocument/2006/relationships/hyperlink" Target="mailto:tbsigma@clarion.edu" TargetMode="External"/><Relationship Id="rId77" Type="http://schemas.openxmlformats.org/officeDocument/2006/relationships/table" Target="../tables/table1.xml"/><Relationship Id="rId8" Type="http://schemas.openxmlformats.org/officeDocument/2006/relationships/hyperlink" Target="mailto:sprezzano@clarion.edu" TargetMode="External"/><Relationship Id="rId51" Type="http://schemas.openxmlformats.org/officeDocument/2006/relationships/hyperlink" Target="mailto:philosophica@clarion.edu" TargetMode="External"/><Relationship Id="rId72" Type="http://schemas.openxmlformats.org/officeDocument/2006/relationships/hyperlink" Target="mailto:trmc@clarion.edu" TargetMode="External"/><Relationship Id="rId3" Type="http://schemas.openxmlformats.org/officeDocument/2006/relationships/hyperlink" Target="mailto:allies@clarion.edu" TargetMode="External"/><Relationship Id="rId12" Type="http://schemas.openxmlformats.org/officeDocument/2006/relationships/hyperlink" Target="mailto:bsnclub@clarion.edu" TargetMode="External"/><Relationship Id="rId17" Type="http://schemas.openxmlformats.org/officeDocument/2006/relationships/hyperlink" Target="mailto:cupgop@clarion.edu" TargetMode="External"/><Relationship Id="rId25" Type="http://schemas.openxmlformats.org/officeDocument/2006/relationships/hyperlink" Target="mailto:clarionuSMA@clarion.edu" TargetMode="External"/><Relationship Id="rId33" Type="http://schemas.openxmlformats.org/officeDocument/2006/relationships/hyperlink" Target="mailto:koinonia@clarion.edu" TargetMode="External"/><Relationship Id="rId38" Type="http://schemas.openxmlformats.org/officeDocument/2006/relationships/hyperlink" Target="mailto:eambassadors@clarion.edu" TargetMode="External"/><Relationship Id="rId46" Type="http://schemas.openxmlformats.org/officeDocument/2006/relationships/hyperlink" Target="mailto:mathclub@clarion.edu" TargetMode="External"/><Relationship Id="rId59" Type="http://schemas.openxmlformats.org/officeDocument/2006/relationships/hyperlink" Target="mailto:efoster@clarion.edu" TargetMode="External"/><Relationship Id="rId67" Type="http://schemas.openxmlformats.org/officeDocument/2006/relationships/hyperlink" Target="mailto:trourke@clarion.edu" TargetMode="External"/><Relationship Id="rId20" Type="http://schemas.openxmlformats.org/officeDocument/2006/relationships/hyperlink" Target="mailto:cseyc@clarion.edu" TargetMode="External"/><Relationship Id="rId41" Type="http://schemas.openxmlformats.org/officeDocument/2006/relationships/hyperlink" Target="mailto:healthcclub@clarion.edu" TargetMode="External"/><Relationship Id="rId54" Type="http://schemas.openxmlformats.org/officeDocument/2006/relationships/hyperlink" Target="mailto:queens@clarion.edu" TargetMode="External"/><Relationship Id="rId62" Type="http://schemas.openxmlformats.org/officeDocument/2006/relationships/hyperlink" Target="mailto:sops@eagle.clarion.edu" TargetMode="External"/><Relationship Id="rId70" Type="http://schemas.openxmlformats.org/officeDocument/2006/relationships/hyperlink" Target="mailto:vday@clarion.edu" TargetMode="External"/><Relationship Id="rId75" Type="http://schemas.openxmlformats.org/officeDocument/2006/relationships/hyperlink" Target="mailto:conservatives@clarion.edu" TargetMode="External"/><Relationship Id="rId1" Type="http://schemas.openxmlformats.org/officeDocument/2006/relationships/hyperlink" Target="mailto:accounting@clarion.edu" TargetMode="External"/><Relationship Id="rId6" Type="http://schemas.openxmlformats.org/officeDocument/2006/relationships/hyperlink" Target="mailto:alastudchap@clarion.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pageSetUpPr fitToPage="1"/>
  </sheetPr>
  <dimension ref="A1:N38"/>
  <sheetViews>
    <sheetView showZeros="0" tabSelected="1" zoomScaleNormal="100" workbookViewId="0">
      <selection activeCell="G36" sqref="G36"/>
    </sheetView>
  </sheetViews>
  <sheetFormatPr defaultRowHeight="14.25" x14ac:dyDescent="0.2"/>
  <cols>
    <col min="1" max="1" width="9.140625" style="1"/>
    <col min="2" max="2" width="15.85546875" style="1" customWidth="1"/>
    <col min="3" max="7" width="9.140625" style="1"/>
    <col min="8" max="8" width="11.140625" style="1" customWidth="1"/>
    <col min="9" max="9" width="9.140625" style="1"/>
    <col min="10" max="10" width="11.28515625" style="1" bestFit="1" customWidth="1"/>
    <col min="11" max="11" width="9.140625" style="1"/>
    <col min="12" max="12" width="11.140625" style="1" customWidth="1"/>
    <col min="13" max="16384" width="9.140625" style="1"/>
  </cols>
  <sheetData>
    <row r="1" spans="1:10" ht="15" thickBot="1" x14ac:dyDescent="0.25"/>
    <row r="2" spans="1:10" ht="15" x14ac:dyDescent="0.25">
      <c r="A2" s="48"/>
      <c r="B2" s="49"/>
      <c r="C2" s="50"/>
      <c r="D2" s="50"/>
      <c r="E2" s="50"/>
      <c r="F2" s="51"/>
      <c r="G2" s="50"/>
      <c r="H2" s="50"/>
      <c r="I2" s="50"/>
      <c r="J2" s="52"/>
    </row>
    <row r="3" spans="1:10" ht="15" x14ac:dyDescent="0.25">
      <c r="A3" s="53"/>
      <c r="B3" s="54"/>
      <c r="C3" s="55"/>
      <c r="D3" s="55"/>
      <c r="E3" s="55"/>
      <c r="F3" s="45"/>
      <c r="G3" s="55"/>
      <c r="H3" s="55"/>
      <c r="I3" s="55"/>
      <c r="J3" s="56"/>
    </row>
    <row r="4" spans="1:10" ht="15" x14ac:dyDescent="0.25">
      <c r="A4" s="53"/>
      <c r="B4" s="54"/>
      <c r="C4" s="55"/>
      <c r="D4" s="55"/>
      <c r="E4" s="55"/>
      <c r="F4" s="45"/>
      <c r="G4" s="55"/>
      <c r="H4" s="55"/>
      <c r="I4" s="55"/>
      <c r="J4" s="56"/>
    </row>
    <row r="5" spans="1:10" ht="15" x14ac:dyDescent="0.25">
      <c r="A5" s="53"/>
      <c r="B5" s="54"/>
      <c r="C5" s="55"/>
      <c r="D5" s="55"/>
      <c r="E5" s="55"/>
      <c r="F5" s="45"/>
      <c r="G5" s="55"/>
      <c r="H5" s="55"/>
      <c r="I5" s="55"/>
      <c r="J5" s="56"/>
    </row>
    <row r="6" spans="1:10" ht="15" x14ac:dyDescent="0.25">
      <c r="A6" s="53"/>
      <c r="B6" s="54"/>
      <c r="C6" s="55"/>
      <c r="D6" s="55"/>
      <c r="E6" s="55"/>
      <c r="F6" s="45"/>
      <c r="G6" s="55"/>
      <c r="H6" s="55"/>
      <c r="I6" s="55"/>
      <c r="J6" s="56"/>
    </row>
    <row r="7" spans="1:10" ht="15.75" thickBot="1" x14ac:dyDescent="0.3">
      <c r="A7" s="57"/>
      <c r="B7" s="58"/>
      <c r="C7" s="59"/>
      <c r="D7" s="59"/>
      <c r="E7" s="59"/>
      <c r="F7" s="60"/>
      <c r="G7" s="59"/>
      <c r="H7" s="59"/>
      <c r="I7" s="59"/>
      <c r="J7" s="61"/>
    </row>
    <row r="8" spans="1:10" ht="15" x14ac:dyDescent="0.25">
      <c r="B8" s="103" t="s">
        <v>0</v>
      </c>
      <c r="C8" s="103"/>
      <c r="D8" s="103"/>
      <c r="E8" s="103"/>
      <c r="F8" s="103"/>
      <c r="G8" s="103"/>
    </row>
    <row r="9" spans="1:10" ht="15" x14ac:dyDescent="0.25">
      <c r="B9" s="103" t="s">
        <v>13</v>
      </c>
      <c r="C9" s="103"/>
      <c r="D9" s="103"/>
      <c r="E9" s="103"/>
      <c r="F9" s="103"/>
      <c r="G9" s="103"/>
      <c r="H9" s="10" t="s">
        <v>728</v>
      </c>
    </row>
    <row r="10" spans="1:10" ht="15" x14ac:dyDescent="0.25">
      <c r="B10" s="2"/>
      <c r="C10" s="2"/>
      <c r="D10" s="2"/>
      <c r="E10" s="2"/>
      <c r="F10" s="2"/>
      <c r="G10" s="2"/>
      <c r="H10" s="11"/>
    </row>
    <row r="11" spans="1:10" ht="15" x14ac:dyDescent="0.25">
      <c r="B11" s="115" t="s">
        <v>103</v>
      </c>
      <c r="C11" s="116"/>
      <c r="D11" s="116"/>
      <c r="E11" s="116"/>
      <c r="F11" s="116"/>
      <c r="G11" s="117"/>
      <c r="H11" s="11"/>
    </row>
    <row r="12" spans="1:10" ht="15" x14ac:dyDescent="0.25">
      <c r="B12" s="109" t="s">
        <v>19</v>
      </c>
      <c r="C12" s="110"/>
      <c r="D12" s="110"/>
      <c r="E12" s="110"/>
      <c r="F12" s="110"/>
      <c r="G12" s="111"/>
      <c r="H12" s="11"/>
    </row>
    <row r="13" spans="1:10" ht="37.5" customHeight="1" x14ac:dyDescent="0.2">
      <c r="B13" s="104" t="s">
        <v>102</v>
      </c>
      <c r="C13" s="105"/>
      <c r="D13" s="105"/>
      <c r="E13" s="105"/>
      <c r="F13" s="105"/>
      <c r="G13" s="106"/>
    </row>
    <row r="15" spans="1:10" ht="20.100000000000001" customHeight="1" x14ac:dyDescent="0.25">
      <c r="A15" s="101" t="s">
        <v>14</v>
      </c>
      <c r="B15" s="101"/>
      <c r="C15" s="92"/>
      <c r="D15" s="92"/>
      <c r="E15" s="92"/>
      <c r="F15" s="92"/>
      <c r="G15" s="92"/>
      <c r="H15" s="92"/>
      <c r="I15" s="92"/>
      <c r="J15" s="92"/>
    </row>
    <row r="16" spans="1:10" ht="20.100000000000001" customHeight="1" x14ac:dyDescent="0.2">
      <c r="A16" s="101" t="s">
        <v>1</v>
      </c>
      <c r="B16" s="101"/>
      <c r="C16" s="114"/>
      <c r="D16" s="114"/>
      <c r="E16" s="114"/>
      <c r="F16" s="114"/>
      <c r="G16" s="114"/>
      <c r="H16" s="114"/>
    </row>
    <row r="17" spans="1:14" ht="20.100000000000001" customHeight="1" x14ac:dyDescent="0.2">
      <c r="A17" s="101" t="s">
        <v>2</v>
      </c>
      <c r="B17" s="101"/>
      <c r="C17" s="99"/>
      <c r="D17" s="99"/>
    </row>
    <row r="18" spans="1:14" ht="24.95" customHeight="1" x14ac:dyDescent="0.2">
      <c r="A18" s="101" t="s">
        <v>3</v>
      </c>
      <c r="B18" s="101"/>
      <c r="C18" s="99"/>
      <c r="D18" s="99"/>
      <c r="E18" s="99"/>
      <c r="F18" s="1" t="s">
        <v>16</v>
      </c>
      <c r="G18" s="94"/>
      <c r="H18" s="95"/>
      <c r="I18" s="1" t="s">
        <v>17</v>
      </c>
      <c r="J18" s="33"/>
    </row>
    <row r="19" spans="1:14" ht="24.95" customHeight="1" x14ac:dyDescent="0.2">
      <c r="A19" s="101" t="s">
        <v>4</v>
      </c>
      <c r="B19" s="101"/>
      <c r="C19" s="99"/>
      <c r="D19" s="99"/>
      <c r="E19" s="99"/>
      <c r="F19" s="1" t="s">
        <v>16</v>
      </c>
      <c r="G19" s="94"/>
      <c r="H19" s="95"/>
      <c r="I19" s="1" t="s">
        <v>17</v>
      </c>
      <c r="J19" s="33"/>
    </row>
    <row r="20" spans="1:14" ht="24.95" customHeight="1" x14ac:dyDescent="0.2">
      <c r="A20" s="101" t="s">
        <v>5</v>
      </c>
      <c r="B20" s="101"/>
      <c r="C20" s="99"/>
      <c r="D20" s="99"/>
      <c r="E20" s="99"/>
      <c r="F20" s="1" t="s">
        <v>16</v>
      </c>
      <c r="G20" s="94"/>
      <c r="H20" s="95"/>
      <c r="I20" s="1" t="s">
        <v>17</v>
      </c>
      <c r="J20" s="33"/>
    </row>
    <row r="21" spans="1:14" x14ac:dyDescent="0.2">
      <c r="C21" s="24"/>
      <c r="D21" s="24"/>
      <c r="E21" s="24"/>
      <c r="G21" s="24"/>
      <c r="H21" s="24"/>
      <c r="J21" s="24"/>
    </row>
    <row r="22" spans="1:14" ht="24.95" customHeight="1" x14ac:dyDescent="0.2">
      <c r="A22" s="101" t="s">
        <v>6</v>
      </c>
      <c r="B22" s="101"/>
      <c r="C22" s="102"/>
      <c r="D22" s="102"/>
      <c r="E22" s="102"/>
      <c r="F22" s="1" t="s">
        <v>16</v>
      </c>
      <c r="G22" s="94"/>
      <c r="H22" s="95"/>
      <c r="I22" s="1" t="s">
        <v>15</v>
      </c>
      <c r="J22" s="34"/>
    </row>
    <row r="23" spans="1:14" ht="24.95" customHeight="1" x14ac:dyDescent="0.2">
      <c r="A23" s="101" t="s">
        <v>7</v>
      </c>
      <c r="B23" s="101"/>
      <c r="C23" s="102"/>
      <c r="D23" s="102"/>
      <c r="E23" s="102"/>
      <c r="F23" s="1" t="s">
        <v>16</v>
      </c>
      <c r="G23" s="94"/>
      <c r="H23" s="95"/>
      <c r="I23" s="1" t="s">
        <v>15</v>
      </c>
      <c r="J23" s="35"/>
    </row>
    <row r="24" spans="1:14" ht="24.95" customHeight="1" x14ac:dyDescent="0.2">
      <c r="A24" s="101" t="s">
        <v>8</v>
      </c>
      <c r="B24" s="101"/>
      <c r="C24" s="102"/>
      <c r="D24" s="102"/>
      <c r="E24" s="102"/>
      <c r="F24" s="1" t="s">
        <v>16</v>
      </c>
      <c r="G24" s="94"/>
      <c r="H24" s="95"/>
      <c r="I24" s="1" t="s">
        <v>15</v>
      </c>
      <c r="J24" s="35"/>
    </row>
    <row r="26" spans="1:14" ht="15" x14ac:dyDescent="0.25">
      <c r="A26" s="119" t="s">
        <v>9</v>
      </c>
      <c r="B26" s="119"/>
      <c r="C26" s="112" t="s">
        <v>18</v>
      </c>
      <c r="D26" s="112"/>
      <c r="E26" s="112"/>
      <c r="H26" s="113" t="s">
        <v>745</v>
      </c>
      <c r="I26" s="113"/>
      <c r="J26" s="113"/>
      <c r="L26" s="100"/>
      <c r="M26" s="100"/>
      <c r="N26" s="100"/>
    </row>
    <row r="27" spans="1:14" ht="24.95" customHeight="1" x14ac:dyDescent="0.2">
      <c r="A27" s="101" t="s">
        <v>10</v>
      </c>
      <c r="B27" s="101"/>
      <c r="C27" s="96">
        <f>+'Specific Budget Items Requested'!P15</f>
        <v>0</v>
      </c>
      <c r="D27" s="96"/>
      <c r="E27" s="96"/>
      <c r="F27" s="97" t="s">
        <v>738</v>
      </c>
      <c r="G27" s="98"/>
      <c r="H27" s="93">
        <f>+'Specific Budget Items Requested'!P36</f>
        <v>0</v>
      </c>
      <c r="I27" s="93"/>
      <c r="J27" s="93"/>
      <c r="L27" s="91"/>
      <c r="M27" s="91"/>
      <c r="N27" s="91"/>
    </row>
    <row r="28" spans="1:14" ht="24.95" customHeight="1" x14ac:dyDescent="0.2">
      <c r="A28" s="101" t="s">
        <v>11</v>
      </c>
      <c r="B28" s="101"/>
      <c r="C28" s="96">
        <f>+'Specific Budget Items Requested'!P16</f>
        <v>0</v>
      </c>
      <c r="D28" s="96"/>
      <c r="E28" s="96"/>
      <c r="F28" s="97" t="s">
        <v>736</v>
      </c>
      <c r="G28" s="98"/>
      <c r="H28" s="93">
        <f>+'Specific Budget Items Requested'!P40</f>
        <v>0</v>
      </c>
      <c r="I28" s="93"/>
      <c r="J28" s="93"/>
      <c r="L28" s="91"/>
      <c r="M28" s="91"/>
      <c r="N28" s="91"/>
    </row>
    <row r="29" spans="1:14" ht="24.95" customHeight="1" x14ac:dyDescent="0.2">
      <c r="A29" s="101" t="s">
        <v>12</v>
      </c>
      <c r="B29" s="101"/>
      <c r="C29" s="96">
        <f>+C28+C27</f>
        <v>0</v>
      </c>
      <c r="D29" s="96"/>
      <c r="E29" s="96"/>
      <c r="F29" s="97" t="s">
        <v>739</v>
      </c>
      <c r="G29" s="98"/>
      <c r="H29" s="93">
        <f>+'Specific Budget Items Requested'!P43</f>
        <v>0</v>
      </c>
      <c r="I29" s="93"/>
      <c r="J29" s="93"/>
      <c r="L29" s="91"/>
      <c r="M29" s="91"/>
      <c r="N29" s="91"/>
    </row>
    <row r="30" spans="1:14" ht="35.1" customHeight="1" x14ac:dyDescent="0.2"/>
    <row r="31" spans="1:14" ht="15" x14ac:dyDescent="0.25">
      <c r="A31" s="123" t="s">
        <v>752</v>
      </c>
      <c r="B31" s="124"/>
      <c r="C31" s="124"/>
      <c r="D31" s="124"/>
      <c r="E31" s="124"/>
      <c r="F31" s="124"/>
      <c r="G31" s="124"/>
      <c r="H31" s="124"/>
      <c r="I31" s="124"/>
      <c r="J31" s="125"/>
    </row>
    <row r="32" spans="1:14" x14ac:dyDescent="0.2">
      <c r="A32" s="13"/>
      <c r="B32" s="14"/>
      <c r="C32" s="14"/>
      <c r="D32" s="14"/>
      <c r="E32" s="14"/>
      <c r="F32" s="14"/>
      <c r="G32" s="14"/>
      <c r="H32" s="14"/>
      <c r="I32" s="14"/>
      <c r="J32" s="15"/>
    </row>
    <row r="33" spans="1:10" x14ac:dyDescent="0.2">
      <c r="A33" s="4"/>
      <c r="B33" s="5"/>
      <c r="C33" s="5"/>
      <c r="D33" s="5"/>
      <c r="E33" s="5"/>
      <c r="F33" s="84"/>
      <c r="G33" s="5"/>
      <c r="H33" s="5"/>
      <c r="I33" s="5"/>
      <c r="J33" s="6"/>
    </row>
    <row r="34" spans="1:10" ht="24.95" customHeight="1" x14ac:dyDescent="0.2">
      <c r="A34" s="121" t="s">
        <v>753</v>
      </c>
      <c r="B34" s="122"/>
      <c r="C34" s="107"/>
      <c r="D34" s="107"/>
      <c r="E34" s="107"/>
      <c r="F34" s="107"/>
      <c r="G34" s="5" t="s">
        <v>754</v>
      </c>
      <c r="H34" s="108"/>
      <c r="I34" s="108"/>
      <c r="J34" s="6"/>
    </row>
    <row r="35" spans="1:10" ht="24.95" customHeight="1" x14ac:dyDescent="0.2">
      <c r="A35" s="121" t="s">
        <v>755</v>
      </c>
      <c r="B35" s="122"/>
      <c r="C35" s="120"/>
      <c r="D35" s="120"/>
      <c r="E35" s="120"/>
      <c r="F35" s="120"/>
      <c r="G35" s="5" t="s">
        <v>754</v>
      </c>
      <c r="H35" s="108"/>
      <c r="I35" s="108"/>
      <c r="J35" s="6"/>
    </row>
    <row r="36" spans="1:10" ht="24.95" customHeight="1" x14ac:dyDescent="0.2">
      <c r="A36" s="121" t="s">
        <v>756</v>
      </c>
      <c r="B36" s="122"/>
      <c r="C36" s="85"/>
      <c r="D36" s="85"/>
      <c r="E36" s="85"/>
      <c r="F36" s="85"/>
      <c r="G36" s="86" t="s">
        <v>754</v>
      </c>
      <c r="H36" s="85"/>
      <c r="I36" s="85"/>
      <c r="J36" s="6"/>
    </row>
    <row r="37" spans="1:10" ht="24.95" customHeight="1" x14ac:dyDescent="0.2">
      <c r="A37" s="7"/>
      <c r="B37" s="8"/>
      <c r="C37" s="118"/>
      <c r="D37" s="118"/>
      <c r="E37" s="118"/>
      <c r="F37" s="118"/>
      <c r="G37" s="118"/>
      <c r="H37" s="118"/>
      <c r="I37" s="118"/>
      <c r="J37" s="9"/>
    </row>
    <row r="38" spans="1:10" ht="24.95" customHeight="1" x14ac:dyDescent="0.2"/>
  </sheetData>
  <sheetProtection algorithmName="SHA-512" hashValue="Rpe68rBcTE3XHj/9HeVSi4w4ScBmAHVXSNO4dR03FZ1UxRtY/bubW++AwiEWCvhHbFmXkgCtzLzBYDDTmK3d1g==" saltValue="1xRUbNQez0a99giiTnei6A==" spinCount="100000" sheet="1" selectLockedCells="1"/>
  <mergeCells count="57">
    <mergeCell ref="H35:I35"/>
    <mergeCell ref="A20:B20"/>
    <mergeCell ref="A22:B22"/>
    <mergeCell ref="B11:G11"/>
    <mergeCell ref="C37:I37"/>
    <mergeCell ref="A26:B26"/>
    <mergeCell ref="A27:B27"/>
    <mergeCell ref="A28:B28"/>
    <mergeCell ref="A29:B29"/>
    <mergeCell ref="F27:G27"/>
    <mergeCell ref="F28:G28"/>
    <mergeCell ref="C35:F35"/>
    <mergeCell ref="A36:B36"/>
    <mergeCell ref="A35:B35"/>
    <mergeCell ref="A34:B34"/>
    <mergeCell ref="A31:J31"/>
    <mergeCell ref="B8:G8"/>
    <mergeCell ref="B9:G9"/>
    <mergeCell ref="B13:G13"/>
    <mergeCell ref="C34:F34"/>
    <mergeCell ref="H34:I34"/>
    <mergeCell ref="B12:G12"/>
    <mergeCell ref="C26:E26"/>
    <mergeCell ref="H26:J26"/>
    <mergeCell ref="C27:E27"/>
    <mergeCell ref="H27:J27"/>
    <mergeCell ref="H28:J28"/>
    <mergeCell ref="C16:H16"/>
    <mergeCell ref="C17:D17"/>
    <mergeCell ref="C18:E18"/>
    <mergeCell ref="G18:H18"/>
    <mergeCell ref="C19:E19"/>
    <mergeCell ref="A15:B15"/>
    <mergeCell ref="A16:B16"/>
    <mergeCell ref="A17:B17"/>
    <mergeCell ref="A18:B18"/>
    <mergeCell ref="A19:B19"/>
    <mergeCell ref="A24:B24"/>
    <mergeCell ref="C22:E22"/>
    <mergeCell ref="G22:H22"/>
    <mergeCell ref="C23:E23"/>
    <mergeCell ref="G23:H23"/>
    <mergeCell ref="C24:E24"/>
    <mergeCell ref="G24:H24"/>
    <mergeCell ref="A23:B23"/>
    <mergeCell ref="L29:N29"/>
    <mergeCell ref="C15:J15"/>
    <mergeCell ref="H29:J29"/>
    <mergeCell ref="G19:H19"/>
    <mergeCell ref="C28:E28"/>
    <mergeCell ref="C29:E29"/>
    <mergeCell ref="F29:G29"/>
    <mergeCell ref="C20:E20"/>
    <mergeCell ref="G20:H20"/>
    <mergeCell ref="L26:N26"/>
    <mergeCell ref="L27:N27"/>
    <mergeCell ref="L28:N28"/>
  </mergeCells>
  <conditionalFormatting sqref="C15:J15">
    <cfRule type="containsBlanks" dxfId="0" priority="1">
      <formula>LEN(TRIM(C15))=0</formula>
    </cfRule>
  </conditionalFormatting>
  <hyperlinks>
    <hyperlink ref="B12" r:id="rId1"/>
  </hyperlinks>
  <pageMargins left="0.7" right="0.7" top="0.75" bottom="0.75" header="0.3" footer="0.3"/>
  <pageSetup scale="64" orientation="portrait" r:id="rId2"/>
  <headerFooter>
    <oddFooter>&amp;R&amp;7&amp;Z&amp;F&amp;A</oddFooter>
  </headerFooter>
  <drawing r:id="rId3"/>
  <extLst>
    <ext xmlns:x14="http://schemas.microsoft.com/office/spreadsheetml/2009/9/main" uri="{CCE6A557-97BC-4b89-ADB6-D9C93CAAB3DF}">
      <x14:dataValidations xmlns:xm="http://schemas.microsoft.com/office/excel/2006/main" xWindow="621" yWindow="292" count="1">
        <x14:dataValidation type="list" allowBlank="1" showInputMessage="1" showErrorMessage="1" error="Invalid Data - Use Drop Down Menu ONLY!" prompt="Must Use Drop Down Menu.  If your organization name is not on the list, please contact CSA.">
          <x14:formula1>
            <xm:f>'RSO List w email'!$B$5:$B$84</xm:f>
          </x14:formula1>
          <xm:sqref>C15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S311"/>
  <sheetViews>
    <sheetView zoomScaleNormal="100" workbookViewId="0">
      <pane xSplit="2" ySplit="11" topLeftCell="C12" activePane="bottomRight" state="frozen"/>
      <selection pane="topRight" activeCell="C1" sqref="C1"/>
      <selection pane="bottomLeft" activeCell="A12" sqref="A12"/>
      <selection pane="bottomRight" activeCell="H17" sqref="H17"/>
    </sheetView>
  </sheetViews>
  <sheetFormatPr defaultRowHeight="15" x14ac:dyDescent="0.25"/>
  <cols>
    <col min="1" max="1" width="4" customWidth="1"/>
    <col min="2" max="2" width="8" customWidth="1"/>
    <col min="3" max="3" width="22.7109375" customWidth="1"/>
    <col min="4" max="4" width="26.28515625" customWidth="1"/>
    <col min="5" max="6" width="11.7109375" customWidth="1"/>
    <col min="7" max="9" width="15.140625" customWidth="1"/>
    <col min="10" max="10" width="3.5703125" customWidth="1"/>
    <col min="13" max="13" width="9.85546875" bestFit="1" customWidth="1"/>
    <col min="16" max="16" width="11.42578125" style="46" customWidth="1"/>
    <col min="17" max="17" width="1.5703125" customWidth="1"/>
    <col min="18" max="18" width="18.140625" customWidth="1"/>
  </cols>
  <sheetData>
    <row r="1" spans="1:16" ht="15.75" thickBot="1" x14ac:dyDescent="0.3">
      <c r="A1" s="26"/>
      <c r="B1" s="26"/>
      <c r="C1" s="1"/>
      <c r="D1" s="1"/>
      <c r="E1" s="1"/>
      <c r="F1" s="3"/>
      <c r="G1" s="1"/>
      <c r="H1" s="1"/>
      <c r="I1" s="1"/>
      <c r="J1" s="1"/>
      <c r="K1" s="1"/>
      <c r="L1" s="1"/>
      <c r="M1" s="1"/>
      <c r="N1" s="1"/>
      <c r="O1" s="1"/>
    </row>
    <row r="2" spans="1:16" x14ac:dyDescent="0.25">
      <c r="A2" s="48"/>
      <c r="B2" s="49"/>
      <c r="C2" s="50"/>
      <c r="D2" s="50"/>
      <c r="E2" s="50"/>
      <c r="F2" s="51"/>
      <c r="G2" s="50"/>
      <c r="H2" s="52"/>
      <c r="I2" s="1"/>
      <c r="J2" s="1"/>
      <c r="K2" s="1"/>
      <c r="L2" s="1"/>
      <c r="M2" s="1"/>
      <c r="N2" s="1"/>
      <c r="O2" s="1"/>
    </row>
    <row r="3" spans="1:16" x14ac:dyDescent="0.25">
      <c r="A3" s="53"/>
      <c r="B3" s="54"/>
      <c r="C3" s="55"/>
      <c r="D3" s="55"/>
      <c r="E3" s="55"/>
      <c r="F3" s="45"/>
      <c r="G3" s="55"/>
      <c r="H3" s="56"/>
      <c r="I3" s="1"/>
      <c r="J3" s="1"/>
      <c r="K3" s="1"/>
      <c r="L3" s="1"/>
      <c r="M3" s="1"/>
      <c r="N3" s="1"/>
      <c r="O3" s="1"/>
    </row>
    <row r="4" spans="1:16" x14ac:dyDescent="0.25">
      <c r="A4" s="53"/>
      <c r="B4" s="54"/>
      <c r="C4" s="55"/>
      <c r="D4" s="55"/>
      <c r="E4" s="55"/>
      <c r="F4" s="45"/>
      <c r="G4" s="55"/>
      <c r="H4" s="56"/>
      <c r="I4" s="1"/>
      <c r="J4" s="1"/>
      <c r="K4" s="1"/>
      <c r="L4" s="1"/>
      <c r="M4" s="1"/>
      <c r="N4" s="1"/>
      <c r="O4" s="1"/>
    </row>
    <row r="5" spans="1:16" x14ac:dyDescent="0.25">
      <c r="A5" s="53"/>
      <c r="B5" s="54"/>
      <c r="C5" s="55"/>
      <c r="D5" s="55"/>
      <c r="E5" s="55"/>
      <c r="F5" s="45"/>
      <c r="G5" s="55"/>
      <c r="H5" s="56"/>
      <c r="I5" s="1"/>
      <c r="J5" s="1"/>
      <c r="K5" s="1"/>
      <c r="L5" s="1"/>
      <c r="M5" s="1"/>
      <c r="N5" s="1"/>
      <c r="O5" s="1"/>
    </row>
    <row r="6" spans="1:16" x14ac:dyDescent="0.25">
      <c r="A6" s="53"/>
      <c r="B6" s="54"/>
      <c r="C6" s="55"/>
      <c r="D6" s="55"/>
      <c r="E6" s="55"/>
      <c r="F6" s="45"/>
      <c r="G6" s="55"/>
      <c r="H6" s="56"/>
      <c r="I6" s="1"/>
      <c r="J6" s="1"/>
      <c r="K6" s="1"/>
      <c r="L6" s="1"/>
      <c r="M6" s="1"/>
      <c r="N6" s="1"/>
      <c r="O6" s="1"/>
    </row>
    <row r="7" spans="1:16" ht="15.75" thickBot="1" x14ac:dyDescent="0.3">
      <c r="A7" s="57"/>
      <c r="B7" s="58"/>
      <c r="C7" s="59"/>
      <c r="D7" s="59"/>
      <c r="E7" s="59"/>
      <c r="F7" s="60"/>
      <c r="G7" s="59"/>
      <c r="H7" s="61"/>
      <c r="I7" s="1"/>
      <c r="J7" s="1"/>
      <c r="K7" s="1"/>
      <c r="L7" s="1"/>
      <c r="M7" s="1"/>
      <c r="N7" s="1"/>
      <c r="O7" s="1"/>
    </row>
    <row r="8" spans="1:16" x14ac:dyDescent="0.25">
      <c r="A8" s="26"/>
      <c r="B8" s="26"/>
      <c r="C8" s="103" t="s">
        <v>0</v>
      </c>
      <c r="D8" s="103"/>
      <c r="E8" s="103"/>
      <c r="F8" s="103"/>
      <c r="G8" s="103"/>
      <c r="H8" s="103"/>
      <c r="I8" s="103"/>
      <c r="J8" s="103"/>
      <c r="K8" s="1"/>
      <c r="L8" s="1"/>
      <c r="M8" s="1"/>
      <c r="N8" s="1"/>
      <c r="O8" s="1"/>
    </row>
    <row r="9" spans="1:16" x14ac:dyDescent="0.25">
      <c r="A9" s="26"/>
      <c r="B9" s="26"/>
      <c r="C9" s="103" t="s">
        <v>20</v>
      </c>
      <c r="D9" s="103"/>
      <c r="E9" s="103"/>
      <c r="F9" s="103"/>
      <c r="G9" s="103"/>
      <c r="H9" s="103"/>
      <c r="I9" s="103"/>
      <c r="J9" s="103"/>
      <c r="K9" s="1"/>
      <c r="L9" s="1"/>
      <c r="M9" s="1"/>
      <c r="N9" s="1"/>
      <c r="O9" s="1"/>
    </row>
    <row r="10" spans="1:16" x14ac:dyDescent="0.25">
      <c r="A10" s="26"/>
      <c r="B10" s="26"/>
      <c r="C10" s="1"/>
      <c r="D10" s="1"/>
      <c r="E10" s="1"/>
      <c r="F10" s="3" t="s">
        <v>26</v>
      </c>
      <c r="G10" s="10" t="str">
        <f>+'Budget Reqest Form'!H9</f>
        <v>2020-2021</v>
      </c>
      <c r="H10" s="43"/>
      <c r="I10" s="43"/>
      <c r="J10" s="1"/>
      <c r="K10" s="1"/>
      <c r="L10" s="1"/>
      <c r="M10" s="1"/>
      <c r="N10" s="1"/>
      <c r="O10" s="1"/>
    </row>
    <row r="11" spans="1:16" x14ac:dyDescent="0.25">
      <c r="A11" s="26"/>
      <c r="B11" s="26"/>
      <c r="C11" s="20" t="s">
        <v>21</v>
      </c>
      <c r="D11" s="20" t="s">
        <v>22</v>
      </c>
      <c r="E11" s="20" t="s">
        <v>23</v>
      </c>
      <c r="F11" s="27" t="s">
        <v>24</v>
      </c>
      <c r="G11" s="20" t="s">
        <v>25</v>
      </c>
      <c r="H11" s="41"/>
      <c r="I11" s="41"/>
      <c r="J11" s="1"/>
      <c r="K11" s="1"/>
      <c r="L11" s="1"/>
      <c r="M11" s="1"/>
      <c r="N11" s="1"/>
      <c r="O11" s="1"/>
    </row>
    <row r="12" spans="1:16" ht="23.25" x14ac:dyDescent="0.25">
      <c r="A12" s="26"/>
      <c r="B12" s="26"/>
      <c r="C12" s="20"/>
      <c r="D12" s="126"/>
      <c r="E12" s="126"/>
      <c r="F12" s="126"/>
      <c r="G12" s="126"/>
      <c r="H12" s="44" t="s">
        <v>729</v>
      </c>
      <c r="I12" s="44" t="s">
        <v>730</v>
      </c>
      <c r="J12" s="1"/>
      <c r="K12" s="1"/>
      <c r="L12" s="1"/>
      <c r="M12" s="1"/>
      <c r="N12" s="1"/>
      <c r="O12" s="1"/>
    </row>
    <row r="13" spans="1:16" x14ac:dyDescent="0.25">
      <c r="A13" s="26" t="s">
        <v>367</v>
      </c>
      <c r="B13" s="26"/>
      <c r="C13" s="41"/>
      <c r="D13" s="42"/>
      <c r="E13" s="42"/>
      <c r="F13" s="42"/>
      <c r="G13" s="42"/>
      <c r="H13" s="44"/>
      <c r="I13" s="44"/>
      <c r="J13" s="1"/>
      <c r="K13" s="1"/>
      <c r="L13" s="1"/>
      <c r="M13" s="1"/>
      <c r="N13" s="1"/>
      <c r="O13" s="1"/>
    </row>
    <row r="14" spans="1:16" x14ac:dyDescent="0.25">
      <c r="A14" s="1"/>
      <c r="B14" s="26" t="s">
        <v>10</v>
      </c>
      <c r="C14" s="1"/>
      <c r="D14" s="1"/>
      <c r="E14" s="1"/>
      <c r="F14" s="3"/>
      <c r="G14" s="1"/>
      <c r="H14" s="1"/>
      <c r="I14" s="1"/>
      <c r="J14" s="1"/>
      <c r="K14" s="1"/>
      <c r="L14" s="1"/>
      <c r="M14" s="90" t="s">
        <v>732</v>
      </c>
      <c r="N14" s="46"/>
      <c r="O14" s="46"/>
    </row>
    <row r="15" spans="1:16" x14ac:dyDescent="0.25">
      <c r="A15" s="26"/>
      <c r="B15" s="26"/>
      <c r="C15" s="28"/>
      <c r="D15" s="28"/>
      <c r="E15" s="29"/>
      <c r="F15" s="30"/>
      <c r="G15" s="37">
        <f t="shared" ref="G15:G24" si="0">+F15*E15</f>
        <v>0</v>
      </c>
      <c r="H15" s="89"/>
      <c r="I15" s="45">
        <f>+G15-H15</f>
        <v>0</v>
      </c>
      <c r="J15" s="1"/>
      <c r="K15" s="1"/>
      <c r="L15" s="1"/>
      <c r="M15" s="127" t="s">
        <v>27</v>
      </c>
      <c r="N15" s="127"/>
      <c r="O15" s="127"/>
      <c r="P15" s="47">
        <f>+G25+G54+G84+G114+G144+G174+G204+G234+G264+G294</f>
        <v>0</v>
      </c>
    </row>
    <row r="16" spans="1:16" x14ac:dyDescent="0.25">
      <c r="A16" s="26"/>
      <c r="B16" s="26"/>
      <c r="C16" s="28"/>
      <c r="D16" s="28"/>
      <c r="E16" s="29"/>
      <c r="F16" s="30"/>
      <c r="G16" s="37">
        <f t="shared" si="0"/>
        <v>0</v>
      </c>
      <c r="H16" s="89"/>
      <c r="I16" s="45">
        <f t="shared" ref="I16:I24" si="1">+G16-H16</f>
        <v>0</v>
      </c>
      <c r="J16" s="1"/>
      <c r="K16" s="1"/>
      <c r="L16" s="1"/>
      <c r="M16" s="127" t="s">
        <v>350</v>
      </c>
      <c r="N16" s="127"/>
      <c r="O16" s="127"/>
      <c r="P16" s="47">
        <f>+G38+G67+G97+G127+G157+G187+G217+G247+G277+G307</f>
        <v>0</v>
      </c>
    </row>
    <row r="17" spans="1:16" x14ac:dyDescent="0.25">
      <c r="A17" s="26"/>
      <c r="B17" s="26"/>
      <c r="C17" s="28"/>
      <c r="D17" s="28"/>
      <c r="E17" s="29"/>
      <c r="F17" s="30"/>
      <c r="G17" s="37">
        <f t="shared" si="0"/>
        <v>0</v>
      </c>
      <c r="H17" s="89"/>
      <c r="I17" s="45">
        <f t="shared" si="1"/>
        <v>0</v>
      </c>
      <c r="J17" s="1"/>
      <c r="K17" s="1"/>
      <c r="L17" s="1"/>
      <c r="M17" s="127" t="s">
        <v>351</v>
      </c>
      <c r="N17" s="127"/>
      <c r="O17" s="127"/>
      <c r="P17" s="47">
        <f>+G39+G69+G99+G129+G159+G189+G219+G249+G279+G309</f>
        <v>0</v>
      </c>
    </row>
    <row r="18" spans="1:16" x14ac:dyDescent="0.25">
      <c r="A18" s="26"/>
      <c r="B18" s="26"/>
      <c r="C18" s="28"/>
      <c r="D18" s="28"/>
      <c r="E18" s="29"/>
      <c r="F18" s="30"/>
      <c r="G18" s="37">
        <f t="shared" si="0"/>
        <v>0</v>
      </c>
      <c r="H18" s="89"/>
      <c r="I18" s="45">
        <f t="shared" si="1"/>
        <v>0</v>
      </c>
      <c r="J18" s="1"/>
      <c r="K18" s="1"/>
      <c r="L18" s="1"/>
      <c r="M18" s="46"/>
      <c r="N18" s="46"/>
      <c r="O18" s="46"/>
      <c r="P18" s="47">
        <f>SUM(P15:P16)</f>
        <v>0</v>
      </c>
    </row>
    <row r="19" spans="1:16" x14ac:dyDescent="0.25">
      <c r="A19" s="26"/>
      <c r="B19" s="26"/>
      <c r="C19" s="28"/>
      <c r="D19" s="28"/>
      <c r="E19" s="29"/>
      <c r="F19" s="30"/>
      <c r="G19" s="37">
        <f t="shared" si="0"/>
        <v>0</v>
      </c>
      <c r="H19" s="89"/>
      <c r="I19" s="45">
        <f t="shared" si="1"/>
        <v>0</v>
      </c>
      <c r="J19" s="1"/>
      <c r="K19" s="1"/>
      <c r="L19" s="1"/>
      <c r="M19" s="46"/>
      <c r="N19" s="46" t="s">
        <v>352</v>
      </c>
      <c r="O19" s="46"/>
      <c r="P19" s="47">
        <f>+P18-P17</f>
        <v>0</v>
      </c>
    </row>
    <row r="20" spans="1:16" x14ac:dyDescent="0.25">
      <c r="A20" s="26"/>
      <c r="B20" s="26"/>
      <c r="C20" s="28"/>
      <c r="D20" s="28"/>
      <c r="E20" s="29"/>
      <c r="F20" s="30"/>
      <c r="G20" s="37">
        <f t="shared" si="0"/>
        <v>0</v>
      </c>
      <c r="H20" s="89"/>
      <c r="I20" s="45">
        <f t="shared" si="1"/>
        <v>0</v>
      </c>
      <c r="J20" s="1"/>
      <c r="K20" s="1"/>
      <c r="L20" s="1"/>
      <c r="M20" s="1"/>
      <c r="N20" s="1"/>
      <c r="O20" s="1"/>
    </row>
    <row r="21" spans="1:16" x14ac:dyDescent="0.25">
      <c r="A21" s="26"/>
      <c r="B21" s="26"/>
      <c r="C21" s="28"/>
      <c r="D21" s="28"/>
      <c r="E21" s="29"/>
      <c r="F21" s="30"/>
      <c r="G21" s="37">
        <f t="shared" si="0"/>
        <v>0</v>
      </c>
      <c r="H21" s="89"/>
      <c r="I21" s="45">
        <f t="shared" si="1"/>
        <v>0</v>
      </c>
      <c r="J21" s="1"/>
      <c r="K21" s="1"/>
      <c r="L21" s="1"/>
      <c r="M21" s="90" t="s">
        <v>731</v>
      </c>
      <c r="N21" s="46"/>
      <c r="O21" s="46"/>
    </row>
    <row r="22" spans="1:16" x14ac:dyDescent="0.25">
      <c r="A22" s="26"/>
      <c r="B22" s="26"/>
      <c r="C22" s="28"/>
      <c r="D22" s="28"/>
      <c r="E22" s="29"/>
      <c r="F22" s="30"/>
      <c r="G22" s="37">
        <f t="shared" si="0"/>
        <v>0</v>
      </c>
      <c r="H22" s="89"/>
      <c r="I22" s="45">
        <f t="shared" si="1"/>
        <v>0</v>
      </c>
      <c r="J22" s="1"/>
      <c r="K22" s="1"/>
      <c r="L22" s="1"/>
      <c r="M22" s="127" t="s">
        <v>27</v>
      </c>
      <c r="N22" s="127"/>
      <c r="O22" s="127"/>
      <c r="P22" s="47">
        <f>+H25+H54+H84+H114+H144+H174+H204+H234+H264+H294</f>
        <v>0</v>
      </c>
    </row>
    <row r="23" spans="1:16" x14ac:dyDescent="0.25">
      <c r="A23" s="26"/>
      <c r="B23" s="26"/>
      <c r="C23" s="28"/>
      <c r="D23" s="28"/>
      <c r="E23" s="29"/>
      <c r="F23" s="30"/>
      <c r="G23" s="37">
        <f t="shared" si="0"/>
        <v>0</v>
      </c>
      <c r="H23" s="89"/>
      <c r="I23" s="45">
        <f t="shared" si="1"/>
        <v>0</v>
      </c>
      <c r="J23" s="1"/>
      <c r="K23" s="1"/>
      <c r="L23" s="1"/>
      <c r="M23" s="127" t="s">
        <v>350</v>
      </c>
      <c r="N23" s="127"/>
      <c r="O23" s="127"/>
      <c r="P23" s="47">
        <f>+H38+H67+H97+H127+H157+H187+H217+H247+H277+H307</f>
        <v>0</v>
      </c>
    </row>
    <row r="24" spans="1:16" x14ac:dyDescent="0.25">
      <c r="A24" s="26"/>
      <c r="B24" s="26"/>
      <c r="C24" s="28"/>
      <c r="D24" s="28"/>
      <c r="E24" s="29"/>
      <c r="F24" s="30"/>
      <c r="G24" s="37">
        <f t="shared" si="0"/>
        <v>0</v>
      </c>
      <c r="H24" s="89"/>
      <c r="I24" s="45">
        <f t="shared" si="1"/>
        <v>0</v>
      </c>
      <c r="J24" s="1"/>
      <c r="K24" s="1"/>
      <c r="L24" s="1"/>
      <c r="M24" s="127" t="s">
        <v>351</v>
      </c>
      <c r="N24" s="127"/>
      <c r="O24" s="127"/>
      <c r="P24" s="47">
        <f>+I39+I69+I99+I129+I159+I189+I219+I249+I279+I309</f>
        <v>0</v>
      </c>
    </row>
    <row r="25" spans="1:16" ht="15" customHeight="1" x14ac:dyDescent="0.25">
      <c r="A25" s="26" t="s">
        <v>27</v>
      </c>
      <c r="B25" s="26"/>
      <c r="C25" s="24"/>
      <c r="D25" s="24"/>
      <c r="E25" s="24"/>
      <c r="F25" s="31"/>
      <c r="G25" s="38">
        <f>SUM(G15:G24)</f>
        <v>0</v>
      </c>
      <c r="H25" s="38">
        <f t="shared" ref="H25:I25" si="2">SUM(H15:H24)</f>
        <v>0</v>
      </c>
      <c r="I25" s="38">
        <f t="shared" si="2"/>
        <v>0</v>
      </c>
      <c r="J25" s="1"/>
      <c r="K25" s="1"/>
      <c r="L25" s="1"/>
      <c r="M25" s="46"/>
      <c r="N25" s="46"/>
      <c r="O25" s="46"/>
      <c r="P25" s="47">
        <f>SUM(P22:P23)</f>
        <v>0</v>
      </c>
    </row>
    <row r="26" spans="1:16" ht="15" customHeight="1" x14ac:dyDescent="0.25">
      <c r="A26" s="26"/>
      <c r="B26" s="26"/>
      <c r="C26" s="24"/>
      <c r="D26" s="24"/>
      <c r="E26" s="24"/>
      <c r="F26" s="31"/>
      <c r="G26" s="39"/>
      <c r="H26" s="39"/>
      <c r="I26" s="39"/>
      <c r="J26" s="1"/>
      <c r="K26" s="1"/>
      <c r="L26" s="1"/>
      <c r="M26" s="46"/>
      <c r="N26" s="46" t="s">
        <v>352</v>
      </c>
      <c r="O26" s="46"/>
      <c r="P26" s="47">
        <f>-P25+P17</f>
        <v>0</v>
      </c>
    </row>
    <row r="27" spans="1:16" ht="15" customHeight="1" x14ac:dyDescent="0.25">
      <c r="A27" s="1"/>
      <c r="B27" s="26" t="s">
        <v>11</v>
      </c>
      <c r="C27" s="24"/>
      <c r="D27" s="24"/>
      <c r="E27" s="24"/>
      <c r="F27" s="31"/>
      <c r="G27" s="39"/>
      <c r="H27" s="39"/>
      <c r="I27" s="39"/>
      <c r="J27" s="1"/>
      <c r="K27" s="1"/>
      <c r="L27" s="1"/>
      <c r="M27" s="1"/>
      <c r="N27" s="1"/>
      <c r="O27" s="1"/>
      <c r="P27" s="47">
        <f>+P26-P24</f>
        <v>0</v>
      </c>
    </row>
    <row r="28" spans="1:16" x14ac:dyDescent="0.25">
      <c r="A28" s="26"/>
      <c r="B28" s="26"/>
      <c r="C28" s="28"/>
      <c r="D28" s="32"/>
      <c r="E28" s="29"/>
      <c r="F28" s="30"/>
      <c r="G28" s="37">
        <f>+F28*E28</f>
        <v>0</v>
      </c>
      <c r="H28" s="89"/>
      <c r="I28" s="45">
        <f t="shared" ref="I28:I37" si="3">+G28-H28</f>
        <v>0</v>
      </c>
      <c r="J28" s="1"/>
      <c r="K28" s="1"/>
      <c r="L28" s="1"/>
      <c r="M28" s="90" t="s">
        <v>733</v>
      </c>
      <c r="N28" s="46"/>
      <c r="O28" s="46"/>
    </row>
    <row r="29" spans="1:16" x14ac:dyDescent="0.25">
      <c r="A29" s="26"/>
      <c r="B29" s="26"/>
      <c r="C29" s="28"/>
      <c r="D29" s="28"/>
      <c r="E29" s="29"/>
      <c r="F29" s="30"/>
      <c r="G29" s="37">
        <f>+F29*E29</f>
        <v>0</v>
      </c>
      <c r="H29" s="89"/>
      <c r="I29" s="45">
        <f t="shared" si="3"/>
        <v>0</v>
      </c>
      <c r="J29" s="1"/>
      <c r="K29" s="1"/>
      <c r="L29" s="1"/>
      <c r="M29" s="127" t="s">
        <v>27</v>
      </c>
      <c r="N29" s="127"/>
      <c r="O29" s="127"/>
      <c r="P29" s="47">
        <f>+I25+I54+I84+I114+I144+I174+I204+I234+I264+I294</f>
        <v>0</v>
      </c>
    </row>
    <row r="30" spans="1:16" x14ac:dyDescent="0.25">
      <c r="A30" s="26"/>
      <c r="B30" s="26"/>
      <c r="C30" s="28"/>
      <c r="D30" s="28"/>
      <c r="E30" s="29"/>
      <c r="F30" s="30"/>
      <c r="G30" s="37">
        <f>+F30*E30</f>
        <v>0</v>
      </c>
      <c r="H30" s="89"/>
      <c r="I30" s="45">
        <f t="shared" si="3"/>
        <v>0</v>
      </c>
      <c r="J30" s="1"/>
      <c r="K30" s="1"/>
      <c r="L30" s="1"/>
      <c r="M30" s="127" t="s">
        <v>350</v>
      </c>
      <c r="N30" s="127"/>
      <c r="O30" s="127"/>
      <c r="P30" s="47">
        <f>+I38+I67+I97+I127+I157+I187+I217+I247+I277+I307</f>
        <v>0</v>
      </c>
    </row>
    <row r="31" spans="1:16" x14ac:dyDescent="0.25">
      <c r="A31" s="26"/>
      <c r="B31" s="26"/>
      <c r="C31" s="28"/>
      <c r="D31" s="28"/>
      <c r="E31" s="29"/>
      <c r="F31" s="30"/>
      <c r="G31" s="37">
        <f t="shared" ref="G31:G37" si="4">+F31*E31</f>
        <v>0</v>
      </c>
      <c r="H31" s="89"/>
      <c r="I31" s="45">
        <f t="shared" si="3"/>
        <v>0</v>
      </c>
      <c r="J31" s="1"/>
      <c r="K31" s="1"/>
      <c r="L31" s="1"/>
      <c r="M31" s="127" t="s">
        <v>351</v>
      </c>
      <c r="N31" s="127"/>
      <c r="O31" s="127"/>
      <c r="P31" s="47">
        <f>+I39+I69+I99+I129+I159+I189+I219+I249+I279+I309</f>
        <v>0</v>
      </c>
    </row>
    <row r="32" spans="1:16" x14ac:dyDescent="0.25">
      <c r="A32" s="26"/>
      <c r="B32" s="26"/>
      <c r="C32" s="28"/>
      <c r="D32" s="28"/>
      <c r="E32" s="29"/>
      <c r="F32" s="30"/>
      <c r="G32" s="37">
        <f t="shared" si="4"/>
        <v>0</v>
      </c>
      <c r="H32" s="89"/>
      <c r="I32" s="45">
        <f t="shared" si="3"/>
        <v>0</v>
      </c>
      <c r="J32" s="1"/>
      <c r="K32" s="1"/>
      <c r="L32" s="1"/>
      <c r="M32" s="46"/>
      <c r="N32" s="46"/>
      <c r="O32" s="46"/>
      <c r="P32" s="47">
        <f>SUM(P29:P30)</f>
        <v>0</v>
      </c>
    </row>
    <row r="33" spans="1:19" ht="15.75" thickBot="1" x14ac:dyDescent="0.3">
      <c r="A33" s="26"/>
      <c r="B33" s="26"/>
      <c r="C33" s="28"/>
      <c r="D33" s="28"/>
      <c r="E33" s="29"/>
      <c r="F33" s="30"/>
      <c r="G33" s="37">
        <f t="shared" si="4"/>
        <v>0</v>
      </c>
      <c r="H33" s="89"/>
      <c r="I33" s="45">
        <f t="shared" si="3"/>
        <v>0</v>
      </c>
      <c r="J33" s="1"/>
      <c r="K33" s="1"/>
      <c r="L33" s="1"/>
      <c r="M33" s="46"/>
      <c r="N33" s="46" t="s">
        <v>352</v>
      </c>
      <c r="O33" s="46"/>
      <c r="P33" s="47">
        <f>+P32-P31</f>
        <v>0</v>
      </c>
    </row>
    <row r="34" spans="1:19" ht="15.75" thickTop="1" x14ac:dyDescent="0.25">
      <c r="A34" s="26"/>
      <c r="B34" s="26"/>
      <c r="C34" s="28"/>
      <c r="D34" s="28"/>
      <c r="E34" s="29"/>
      <c r="F34" s="30"/>
      <c r="G34" s="37">
        <f t="shared" si="4"/>
        <v>0</v>
      </c>
      <c r="H34" s="89"/>
      <c r="I34" s="45">
        <f t="shared" si="3"/>
        <v>0</v>
      </c>
      <c r="J34" s="1"/>
      <c r="K34" s="1"/>
      <c r="L34" s="70"/>
      <c r="M34" s="71"/>
      <c r="N34" s="71"/>
      <c r="O34" s="71"/>
      <c r="P34" s="72"/>
      <c r="Q34" s="73"/>
      <c r="R34" s="74"/>
      <c r="S34" s="69"/>
    </row>
    <row r="35" spans="1:19" ht="15.75" thickBot="1" x14ac:dyDescent="0.3">
      <c r="A35" s="26"/>
      <c r="B35" s="26"/>
      <c r="C35" s="28"/>
      <c r="D35" s="28"/>
      <c r="E35" s="29"/>
      <c r="F35" s="30"/>
      <c r="G35" s="37">
        <f t="shared" si="4"/>
        <v>0</v>
      </c>
      <c r="H35" s="89"/>
      <c r="I35" s="45">
        <f t="shared" si="3"/>
        <v>0</v>
      </c>
      <c r="J35" s="1"/>
      <c r="K35" s="1"/>
      <c r="L35" s="75"/>
      <c r="M35" s="66" t="s">
        <v>734</v>
      </c>
      <c r="N35" s="5"/>
      <c r="O35" s="5"/>
      <c r="P35" s="64"/>
      <c r="Q35" s="65"/>
      <c r="R35" s="76"/>
      <c r="S35" s="69"/>
    </row>
    <row r="36" spans="1:19" ht="16.5" thickTop="1" thickBot="1" x14ac:dyDescent="0.3">
      <c r="A36" s="26"/>
      <c r="B36" s="26"/>
      <c r="C36" s="28"/>
      <c r="D36" s="28"/>
      <c r="E36" s="29"/>
      <c r="F36" s="30"/>
      <c r="G36" s="37">
        <f t="shared" si="4"/>
        <v>0</v>
      </c>
      <c r="H36" s="89"/>
      <c r="I36" s="45">
        <f t="shared" si="3"/>
        <v>0</v>
      </c>
      <c r="J36" s="1"/>
      <c r="K36" s="1"/>
      <c r="L36" s="75"/>
      <c r="M36" s="5"/>
      <c r="N36" s="5"/>
      <c r="O36" s="5"/>
      <c r="P36" s="87"/>
      <c r="Q36" s="65"/>
      <c r="R36" s="76"/>
      <c r="S36" s="69"/>
    </row>
    <row r="37" spans="1:19" ht="15.75" thickTop="1" x14ac:dyDescent="0.25">
      <c r="A37" s="26"/>
      <c r="B37" s="26"/>
      <c r="C37" s="28"/>
      <c r="D37" s="28"/>
      <c r="E37" s="29"/>
      <c r="F37" s="30"/>
      <c r="G37" s="37">
        <f t="shared" si="4"/>
        <v>0</v>
      </c>
      <c r="H37" s="89"/>
      <c r="I37" s="45">
        <f t="shared" si="3"/>
        <v>0</v>
      </c>
      <c r="J37" s="1"/>
      <c r="K37" s="1"/>
      <c r="L37" s="75"/>
      <c r="M37" s="5"/>
      <c r="N37" s="5"/>
      <c r="O37" s="5"/>
      <c r="P37" s="64"/>
      <c r="Q37" s="65"/>
      <c r="R37" s="77" t="s">
        <v>757</v>
      </c>
      <c r="S37" s="69"/>
    </row>
    <row r="38" spans="1:19" ht="24.75" customHeight="1" x14ac:dyDescent="0.25">
      <c r="A38" s="1"/>
      <c r="B38" s="26" t="s">
        <v>28</v>
      </c>
      <c r="C38" s="24"/>
      <c r="D38" s="24"/>
      <c r="E38" s="24"/>
      <c r="F38" s="31"/>
      <c r="G38" s="38">
        <f>SUM(G28:G37)</f>
        <v>0</v>
      </c>
      <c r="H38" s="38">
        <f t="shared" ref="H38:I38" si="5">SUM(H28:H37)</f>
        <v>0</v>
      </c>
      <c r="I38" s="38">
        <f t="shared" si="5"/>
        <v>0</v>
      </c>
      <c r="J38" s="1"/>
      <c r="K38" s="1"/>
      <c r="L38" s="75"/>
      <c r="M38" s="5"/>
      <c r="N38" s="5"/>
      <c r="O38" s="5"/>
      <c r="P38" s="64"/>
      <c r="Q38" s="65"/>
      <c r="R38" s="78" t="s">
        <v>735</v>
      </c>
      <c r="S38" s="69"/>
    </row>
    <row r="39" spans="1:19" ht="15" customHeight="1" thickBot="1" x14ac:dyDescent="0.3">
      <c r="A39" s="26" t="s">
        <v>353</v>
      </c>
      <c r="B39" s="26"/>
      <c r="C39" s="1"/>
      <c r="D39" s="1"/>
      <c r="E39" s="1"/>
      <c r="F39" s="3"/>
      <c r="G39" s="38">
        <f>+G38+G25</f>
        <v>0</v>
      </c>
      <c r="H39" s="38">
        <f t="shared" ref="H39:I39" si="6">+H38+H25</f>
        <v>0</v>
      </c>
      <c r="I39" s="38">
        <f t="shared" si="6"/>
        <v>0</v>
      </c>
      <c r="J39" s="1"/>
      <c r="K39" s="1"/>
      <c r="L39" s="75"/>
      <c r="M39" s="66" t="s">
        <v>736</v>
      </c>
      <c r="N39" s="5"/>
      <c r="O39" s="5"/>
      <c r="P39" s="64"/>
      <c r="Q39" s="65"/>
      <c r="R39" s="76"/>
      <c r="S39" s="69"/>
    </row>
    <row r="40" spans="1:19" ht="15" customHeight="1" thickTop="1" thickBot="1" x14ac:dyDescent="0.3">
      <c r="A40" s="26"/>
      <c r="B40" s="26"/>
      <c r="C40" s="1"/>
      <c r="D40" s="1"/>
      <c r="E40" s="1"/>
      <c r="F40" s="3"/>
      <c r="G40" s="3"/>
      <c r="H40" s="3"/>
      <c r="I40" s="3"/>
      <c r="J40" s="1"/>
      <c r="K40" s="1"/>
      <c r="L40" s="75"/>
      <c r="M40" s="67">
        <v>0.05</v>
      </c>
      <c r="N40" s="5"/>
      <c r="O40" s="5"/>
      <c r="P40" s="68">
        <f>+IF(R40="y",0,-P36*M40)</f>
        <v>0</v>
      </c>
      <c r="Q40" s="65"/>
      <c r="R40" s="88"/>
      <c r="S40" s="69"/>
    </row>
    <row r="41" spans="1:19" ht="15" customHeight="1" thickTop="1" x14ac:dyDescent="0.25">
      <c r="A41" s="26" t="s">
        <v>368</v>
      </c>
      <c r="B41" s="26"/>
      <c r="C41" s="20"/>
      <c r="D41" s="126"/>
      <c r="E41" s="126"/>
      <c r="F41" s="126"/>
      <c r="G41" s="126"/>
      <c r="H41" s="42"/>
      <c r="I41" s="42"/>
      <c r="J41" s="1"/>
      <c r="K41" s="1"/>
      <c r="L41" s="75"/>
      <c r="M41" s="5"/>
      <c r="N41" s="5"/>
      <c r="O41" s="5"/>
      <c r="P41" s="64"/>
      <c r="Q41" s="65"/>
      <c r="R41" s="76"/>
      <c r="S41" s="69"/>
    </row>
    <row r="42" spans="1:19" ht="15" customHeight="1" x14ac:dyDescent="0.25">
      <c r="A42" s="1"/>
      <c r="B42" s="26" t="s">
        <v>10</v>
      </c>
      <c r="C42" s="1"/>
      <c r="D42" s="1"/>
      <c r="E42" s="1"/>
      <c r="F42" s="3"/>
      <c r="G42" s="1"/>
      <c r="H42" s="1"/>
      <c r="I42" s="1"/>
      <c r="J42" s="1"/>
      <c r="K42" s="1"/>
      <c r="L42" s="75"/>
      <c r="M42" s="66" t="s">
        <v>737</v>
      </c>
      <c r="N42" s="66"/>
      <c r="O42" s="66"/>
      <c r="P42" s="66"/>
      <c r="Q42" s="65"/>
      <c r="R42" s="76"/>
      <c r="S42" s="69"/>
    </row>
    <row r="43" spans="1:19" ht="15" customHeight="1" x14ac:dyDescent="0.25">
      <c r="A43" s="26"/>
      <c r="B43" s="26"/>
      <c r="C43" s="28"/>
      <c r="D43" s="28"/>
      <c r="E43" s="29"/>
      <c r="F43" s="30"/>
      <c r="G43" s="37">
        <f t="shared" ref="G43:G53" si="7">+F43*E43</f>
        <v>0</v>
      </c>
      <c r="H43" s="89"/>
      <c r="I43" s="45">
        <f t="shared" ref="I43:I53" si="8">+G43-H43</f>
        <v>0</v>
      </c>
      <c r="J43" s="1"/>
      <c r="K43" s="1"/>
      <c r="L43" s="75"/>
      <c r="M43" s="66"/>
      <c r="N43" s="66"/>
      <c r="O43" s="66"/>
      <c r="P43" s="68">
        <f>+P36+P40</f>
        <v>0</v>
      </c>
      <c r="Q43" s="65"/>
      <c r="R43" s="76"/>
      <c r="S43" s="69"/>
    </row>
    <row r="44" spans="1:19" ht="15" customHeight="1" thickBot="1" x14ac:dyDescent="0.3">
      <c r="A44" s="26"/>
      <c r="B44" s="26"/>
      <c r="C44" s="28"/>
      <c r="D44" s="28"/>
      <c r="E44" s="29"/>
      <c r="F44" s="30"/>
      <c r="G44" s="37">
        <f t="shared" si="7"/>
        <v>0</v>
      </c>
      <c r="H44" s="89"/>
      <c r="I44" s="45">
        <f t="shared" si="8"/>
        <v>0</v>
      </c>
      <c r="J44" s="1"/>
      <c r="K44" s="1"/>
      <c r="L44" s="79"/>
      <c r="M44" s="80"/>
      <c r="N44" s="80"/>
      <c r="O44" s="80"/>
      <c r="P44" s="81"/>
      <c r="Q44" s="82"/>
      <c r="R44" s="83"/>
      <c r="S44" s="69"/>
    </row>
    <row r="45" spans="1:19" ht="15" customHeight="1" thickTop="1" x14ac:dyDescent="0.25">
      <c r="A45" s="26"/>
      <c r="B45" s="26"/>
      <c r="C45" s="28"/>
      <c r="D45" s="28"/>
      <c r="E45" s="29"/>
      <c r="F45" s="30"/>
      <c r="G45" s="37">
        <f t="shared" si="7"/>
        <v>0</v>
      </c>
      <c r="H45" s="89"/>
      <c r="I45" s="45">
        <f t="shared" si="8"/>
        <v>0</v>
      </c>
      <c r="J45" s="1"/>
      <c r="K45" s="1"/>
      <c r="L45" s="1"/>
      <c r="M45" s="1"/>
      <c r="N45" s="1"/>
      <c r="O45" s="1"/>
    </row>
    <row r="46" spans="1:19" ht="15" customHeight="1" x14ac:dyDescent="0.25">
      <c r="A46" s="26"/>
      <c r="B46" s="26"/>
      <c r="C46" s="28"/>
      <c r="D46" s="28"/>
      <c r="E46" s="29"/>
      <c r="F46" s="30"/>
      <c r="G46" s="37">
        <f t="shared" si="7"/>
        <v>0</v>
      </c>
      <c r="H46" s="89"/>
      <c r="I46" s="45">
        <f t="shared" si="8"/>
        <v>0</v>
      </c>
      <c r="J46" s="1"/>
      <c r="K46" s="1"/>
      <c r="L46" s="1"/>
      <c r="M46" s="1"/>
      <c r="N46" s="1"/>
      <c r="O46" s="1"/>
    </row>
    <row r="47" spans="1:19" ht="15" customHeight="1" x14ac:dyDescent="0.25">
      <c r="A47" s="26"/>
      <c r="B47" s="26"/>
      <c r="C47" s="28"/>
      <c r="D47" s="28"/>
      <c r="E47" s="29"/>
      <c r="F47" s="30"/>
      <c r="G47" s="37">
        <f t="shared" si="7"/>
        <v>0</v>
      </c>
      <c r="H47" s="89"/>
      <c r="I47" s="45">
        <f t="shared" si="8"/>
        <v>0</v>
      </c>
      <c r="J47" s="1"/>
      <c r="K47" s="1"/>
      <c r="L47" s="1"/>
      <c r="M47" s="1"/>
      <c r="N47" s="1"/>
      <c r="O47" s="1"/>
    </row>
    <row r="48" spans="1:19" ht="15" customHeight="1" x14ac:dyDescent="0.25">
      <c r="A48" s="26"/>
      <c r="B48" s="26"/>
      <c r="C48" s="28"/>
      <c r="D48" s="28"/>
      <c r="E48" s="29"/>
      <c r="F48" s="30"/>
      <c r="G48" s="37">
        <f t="shared" si="7"/>
        <v>0</v>
      </c>
      <c r="H48" s="89"/>
      <c r="I48" s="45">
        <f t="shared" si="8"/>
        <v>0</v>
      </c>
      <c r="J48" s="1"/>
      <c r="K48" s="1"/>
      <c r="L48" s="1"/>
      <c r="M48" s="1"/>
      <c r="N48" s="1"/>
      <c r="O48" s="1"/>
    </row>
    <row r="49" spans="1:15" ht="15" customHeight="1" x14ac:dyDescent="0.25">
      <c r="A49" s="26"/>
      <c r="B49" s="26"/>
      <c r="C49" s="28"/>
      <c r="D49" s="28"/>
      <c r="E49" s="29"/>
      <c r="F49" s="30"/>
      <c r="G49" s="37">
        <f t="shared" si="7"/>
        <v>0</v>
      </c>
      <c r="H49" s="89"/>
      <c r="I49" s="45">
        <f t="shared" si="8"/>
        <v>0</v>
      </c>
      <c r="J49" s="1"/>
      <c r="K49" s="1"/>
      <c r="L49" s="1"/>
      <c r="M49" s="1"/>
      <c r="N49" s="1"/>
      <c r="O49" s="1"/>
    </row>
    <row r="50" spans="1:15" ht="15" customHeight="1" x14ac:dyDescent="0.25">
      <c r="A50" s="26"/>
      <c r="B50" s="26"/>
      <c r="C50" s="28"/>
      <c r="D50" s="28"/>
      <c r="E50" s="29"/>
      <c r="F50" s="30"/>
      <c r="G50" s="37">
        <f t="shared" si="7"/>
        <v>0</v>
      </c>
      <c r="H50" s="89"/>
      <c r="I50" s="45">
        <f t="shared" si="8"/>
        <v>0</v>
      </c>
      <c r="J50" s="1"/>
      <c r="K50" s="1"/>
      <c r="L50" s="1"/>
      <c r="M50" s="1"/>
      <c r="N50" s="1"/>
      <c r="O50" s="1"/>
    </row>
    <row r="51" spans="1:15" ht="15" customHeight="1" x14ac:dyDescent="0.25">
      <c r="A51" s="26"/>
      <c r="B51" s="26"/>
      <c r="C51" s="28"/>
      <c r="D51" s="28"/>
      <c r="E51" s="29"/>
      <c r="F51" s="30"/>
      <c r="G51" s="37">
        <f t="shared" si="7"/>
        <v>0</v>
      </c>
      <c r="H51" s="89"/>
      <c r="I51" s="45">
        <f t="shared" si="8"/>
        <v>0</v>
      </c>
      <c r="J51" s="1"/>
      <c r="K51" s="1"/>
      <c r="L51" s="1"/>
      <c r="M51" s="1"/>
      <c r="N51" s="1"/>
      <c r="O51" s="1"/>
    </row>
    <row r="52" spans="1:15" ht="15" customHeight="1" x14ac:dyDescent="0.25">
      <c r="A52" s="26"/>
      <c r="B52" s="26"/>
      <c r="C52" s="28"/>
      <c r="D52" s="28"/>
      <c r="E52" s="29"/>
      <c r="F52" s="30"/>
      <c r="G52" s="37">
        <f t="shared" si="7"/>
        <v>0</v>
      </c>
      <c r="H52" s="89"/>
      <c r="I52" s="45">
        <f t="shared" si="8"/>
        <v>0</v>
      </c>
      <c r="J52" s="1"/>
      <c r="K52" s="1"/>
      <c r="L52" s="1"/>
      <c r="M52" s="1"/>
      <c r="N52" s="1"/>
      <c r="O52" s="1"/>
    </row>
    <row r="53" spans="1:15" ht="15" customHeight="1" x14ac:dyDescent="0.25">
      <c r="A53" s="26"/>
      <c r="B53" s="26"/>
      <c r="C53" s="28"/>
      <c r="D53" s="28"/>
      <c r="E53" s="29"/>
      <c r="F53" s="30"/>
      <c r="G53" s="37">
        <f t="shared" si="7"/>
        <v>0</v>
      </c>
      <c r="H53" s="89"/>
      <c r="I53" s="45">
        <f t="shared" si="8"/>
        <v>0</v>
      </c>
      <c r="J53" s="1"/>
      <c r="K53" s="1"/>
      <c r="L53" s="1"/>
      <c r="M53" s="1"/>
      <c r="N53" s="1"/>
      <c r="O53" s="1"/>
    </row>
    <row r="54" spans="1:15" ht="15" customHeight="1" x14ac:dyDescent="0.25">
      <c r="A54" s="26" t="s">
        <v>27</v>
      </c>
      <c r="B54" s="26"/>
      <c r="C54" s="24"/>
      <c r="D54" s="24"/>
      <c r="E54" s="24"/>
      <c r="F54" s="31"/>
      <c r="G54" s="38">
        <f>SUM(G43:G53)</f>
        <v>0</v>
      </c>
      <c r="H54" s="38">
        <f>SUM(H43:H53)</f>
        <v>0</v>
      </c>
      <c r="I54" s="38">
        <f t="shared" ref="I54" si="9">SUM(I43:I53)</f>
        <v>0</v>
      </c>
      <c r="J54" s="1"/>
      <c r="K54" s="1"/>
      <c r="L54" s="1"/>
      <c r="M54" s="1"/>
      <c r="N54" s="1"/>
      <c r="O54" s="1"/>
    </row>
    <row r="55" spans="1:15" ht="15" customHeight="1" x14ac:dyDescent="0.25">
      <c r="A55" s="26"/>
      <c r="B55" s="26"/>
      <c r="C55" s="24"/>
      <c r="D55" s="24"/>
      <c r="E55" s="24"/>
      <c r="F55" s="31"/>
      <c r="G55" s="39"/>
      <c r="H55" s="39"/>
      <c r="I55" s="39"/>
      <c r="J55" s="1"/>
      <c r="K55" s="1"/>
      <c r="L55" s="1"/>
      <c r="M55" s="1"/>
      <c r="N55" s="1"/>
      <c r="O55" s="1"/>
    </row>
    <row r="56" spans="1:15" ht="15" customHeight="1" x14ac:dyDescent="0.25">
      <c r="A56" s="1"/>
      <c r="B56" s="26" t="s">
        <v>11</v>
      </c>
      <c r="C56" s="24"/>
      <c r="D56" s="24"/>
      <c r="E56" s="24"/>
      <c r="F56" s="31"/>
      <c r="G56" s="39"/>
      <c r="H56" s="39"/>
      <c r="I56" s="39"/>
      <c r="J56" s="1"/>
      <c r="K56" s="1"/>
      <c r="L56" s="1"/>
      <c r="M56" s="1"/>
      <c r="N56" s="1"/>
      <c r="O56" s="1"/>
    </row>
    <row r="57" spans="1:15" ht="15" customHeight="1" x14ac:dyDescent="0.25">
      <c r="A57" s="26"/>
      <c r="B57" s="26"/>
      <c r="C57" s="28"/>
      <c r="D57" s="32"/>
      <c r="E57" s="29"/>
      <c r="F57" s="30"/>
      <c r="G57" s="37">
        <f>+F57*E57</f>
        <v>0</v>
      </c>
      <c r="H57" s="89"/>
      <c r="I57" s="45">
        <f t="shared" ref="I57:I66" si="10">+G57-H57</f>
        <v>0</v>
      </c>
      <c r="J57" s="1"/>
      <c r="K57" s="1"/>
      <c r="L57" s="1"/>
      <c r="M57" s="1"/>
      <c r="N57" s="1"/>
      <c r="O57" s="1"/>
    </row>
    <row r="58" spans="1:15" ht="15" customHeight="1" x14ac:dyDescent="0.25">
      <c r="A58" s="26"/>
      <c r="B58" s="26"/>
      <c r="C58" s="28"/>
      <c r="D58" s="28"/>
      <c r="E58" s="29"/>
      <c r="F58" s="30"/>
      <c r="G58" s="37">
        <f>+F58*E58</f>
        <v>0</v>
      </c>
      <c r="H58" s="89"/>
      <c r="I58" s="45">
        <f t="shared" si="10"/>
        <v>0</v>
      </c>
      <c r="J58" s="1"/>
      <c r="K58" s="1"/>
      <c r="L58" s="1"/>
      <c r="M58" s="1"/>
      <c r="N58" s="1"/>
      <c r="O58" s="1"/>
    </row>
    <row r="59" spans="1:15" ht="15" customHeight="1" x14ac:dyDescent="0.25">
      <c r="A59" s="26"/>
      <c r="B59" s="26"/>
      <c r="C59" s="28"/>
      <c r="D59" s="28"/>
      <c r="E59" s="29"/>
      <c r="F59" s="30"/>
      <c r="G59" s="37">
        <f>+F59*E59</f>
        <v>0</v>
      </c>
      <c r="H59" s="89"/>
      <c r="I59" s="45">
        <f t="shared" si="10"/>
        <v>0</v>
      </c>
      <c r="J59" s="1"/>
      <c r="K59" s="1"/>
      <c r="L59" s="1"/>
      <c r="M59" s="1"/>
      <c r="N59" s="1"/>
      <c r="O59" s="1"/>
    </row>
    <row r="60" spans="1:15" ht="15" customHeight="1" x14ac:dyDescent="0.25">
      <c r="A60" s="26"/>
      <c r="B60" s="26"/>
      <c r="C60" s="28"/>
      <c r="D60" s="28"/>
      <c r="E60" s="29"/>
      <c r="F60" s="30"/>
      <c r="G60" s="37">
        <f t="shared" ref="G60:G66" si="11">+F60*E60</f>
        <v>0</v>
      </c>
      <c r="H60" s="89"/>
      <c r="I60" s="45">
        <f t="shared" si="10"/>
        <v>0</v>
      </c>
      <c r="J60" s="1"/>
      <c r="K60" s="1"/>
      <c r="L60" s="1"/>
      <c r="M60" s="1"/>
      <c r="N60" s="1"/>
      <c r="O60" s="1"/>
    </row>
    <row r="61" spans="1:15" ht="15" customHeight="1" x14ac:dyDescent="0.25">
      <c r="A61" s="26"/>
      <c r="B61" s="26"/>
      <c r="C61" s="28"/>
      <c r="D61" s="28"/>
      <c r="E61" s="29"/>
      <c r="F61" s="30"/>
      <c r="G61" s="37">
        <f t="shared" si="11"/>
        <v>0</v>
      </c>
      <c r="H61" s="89"/>
      <c r="I61" s="45">
        <f t="shared" si="10"/>
        <v>0</v>
      </c>
      <c r="J61" s="1"/>
      <c r="K61" s="1"/>
      <c r="L61" s="1"/>
      <c r="M61" s="1"/>
      <c r="N61" s="1"/>
      <c r="O61" s="1"/>
    </row>
    <row r="62" spans="1:15" ht="15" customHeight="1" x14ac:dyDescent="0.25">
      <c r="A62" s="26"/>
      <c r="B62" s="26"/>
      <c r="C62" s="28"/>
      <c r="D62" s="28"/>
      <c r="E62" s="29"/>
      <c r="F62" s="30"/>
      <c r="G62" s="37">
        <f t="shared" si="11"/>
        <v>0</v>
      </c>
      <c r="H62" s="89"/>
      <c r="I62" s="45">
        <f t="shared" si="10"/>
        <v>0</v>
      </c>
      <c r="J62" s="1"/>
      <c r="K62" s="1"/>
      <c r="L62" s="1"/>
      <c r="M62" s="1"/>
      <c r="N62" s="1"/>
      <c r="O62" s="1"/>
    </row>
    <row r="63" spans="1:15" ht="15" customHeight="1" x14ac:dyDescent="0.25">
      <c r="A63" s="26"/>
      <c r="B63" s="26"/>
      <c r="C63" s="28"/>
      <c r="D63" s="28"/>
      <c r="E63" s="29"/>
      <c r="F63" s="30"/>
      <c r="G63" s="37">
        <f t="shared" si="11"/>
        <v>0</v>
      </c>
      <c r="H63" s="89"/>
      <c r="I63" s="45">
        <f t="shared" si="10"/>
        <v>0</v>
      </c>
      <c r="J63" s="1"/>
      <c r="K63" s="1"/>
      <c r="L63" s="1"/>
      <c r="M63" s="1"/>
      <c r="N63" s="1"/>
      <c r="O63" s="1"/>
    </row>
    <row r="64" spans="1:15" ht="15" customHeight="1" x14ac:dyDescent="0.25">
      <c r="A64" s="26"/>
      <c r="B64" s="26"/>
      <c r="C64" s="28"/>
      <c r="D64" s="28"/>
      <c r="E64" s="29"/>
      <c r="F64" s="30"/>
      <c r="G64" s="37">
        <f t="shared" si="11"/>
        <v>0</v>
      </c>
      <c r="H64" s="89"/>
      <c r="I64" s="45">
        <f t="shared" si="10"/>
        <v>0</v>
      </c>
      <c r="J64" s="1"/>
      <c r="K64" s="1"/>
      <c r="L64" s="1"/>
      <c r="M64" s="1"/>
      <c r="N64" s="1"/>
      <c r="O64" s="1"/>
    </row>
    <row r="65" spans="1:15" ht="15" customHeight="1" x14ac:dyDescent="0.25">
      <c r="A65" s="26"/>
      <c r="B65" s="26"/>
      <c r="C65" s="28"/>
      <c r="D65" s="28"/>
      <c r="E65" s="29"/>
      <c r="F65" s="30"/>
      <c r="G65" s="37">
        <f t="shared" si="11"/>
        <v>0</v>
      </c>
      <c r="H65" s="89"/>
      <c r="I65" s="45">
        <f t="shared" si="10"/>
        <v>0</v>
      </c>
      <c r="J65" s="1"/>
      <c r="K65" s="1"/>
      <c r="L65" s="1"/>
      <c r="M65" s="1"/>
      <c r="N65" s="1"/>
      <c r="O65" s="1"/>
    </row>
    <row r="66" spans="1:15" ht="15" customHeight="1" x14ac:dyDescent="0.25">
      <c r="A66" s="26"/>
      <c r="B66" s="26"/>
      <c r="C66" s="28"/>
      <c r="D66" s="28"/>
      <c r="E66" s="29"/>
      <c r="F66" s="30"/>
      <c r="G66" s="37">
        <f t="shared" si="11"/>
        <v>0</v>
      </c>
      <c r="H66" s="89"/>
      <c r="I66" s="45">
        <f t="shared" si="10"/>
        <v>0</v>
      </c>
      <c r="J66" s="1"/>
      <c r="K66" s="1"/>
      <c r="L66" s="1"/>
      <c r="M66" s="1"/>
      <c r="N66" s="1"/>
      <c r="O66" s="1"/>
    </row>
    <row r="67" spans="1:15" ht="15" customHeight="1" x14ac:dyDescent="0.25">
      <c r="A67" s="1"/>
      <c r="B67" s="26" t="s">
        <v>28</v>
      </c>
      <c r="C67" s="24"/>
      <c r="D67" s="24"/>
      <c r="E67" s="24"/>
      <c r="F67" s="31"/>
      <c r="G67" s="38">
        <f>SUM(G57:G66)</f>
        <v>0</v>
      </c>
      <c r="H67" s="38">
        <f t="shared" ref="H67:I67" si="12">SUM(H57:H66)</f>
        <v>0</v>
      </c>
      <c r="I67" s="38">
        <f t="shared" si="12"/>
        <v>0</v>
      </c>
      <c r="J67" s="1"/>
      <c r="K67" s="1"/>
      <c r="L67" s="1"/>
      <c r="M67" s="1"/>
      <c r="N67" s="1"/>
      <c r="O67" s="1"/>
    </row>
    <row r="68" spans="1:15" ht="15" customHeight="1" x14ac:dyDescent="0.25">
      <c r="A68" s="26"/>
      <c r="B68" s="26"/>
      <c r="C68" s="24"/>
      <c r="D68" s="24"/>
      <c r="E68" s="24"/>
      <c r="F68" s="31"/>
      <c r="G68" s="38"/>
      <c r="H68" s="38"/>
      <c r="I68" s="38"/>
      <c r="J68" s="1"/>
      <c r="K68" s="1"/>
      <c r="L68" s="1"/>
      <c r="M68" s="1"/>
      <c r="N68" s="1"/>
      <c r="O68" s="1"/>
    </row>
    <row r="69" spans="1:15" ht="15" customHeight="1" x14ac:dyDescent="0.25">
      <c r="A69" s="26" t="s">
        <v>354</v>
      </c>
      <c r="B69" s="26"/>
      <c r="C69" s="1"/>
      <c r="D69" s="1"/>
      <c r="E69" s="1"/>
      <c r="F69" s="3"/>
      <c r="G69" s="38">
        <f>+G67+G54</f>
        <v>0</v>
      </c>
      <c r="H69" s="38">
        <f t="shared" ref="H69:I69" si="13">+H67+H54</f>
        <v>0</v>
      </c>
      <c r="I69" s="38">
        <f t="shared" si="13"/>
        <v>0</v>
      </c>
      <c r="J69" s="1"/>
      <c r="K69" s="1"/>
      <c r="L69" s="1"/>
      <c r="M69" s="1"/>
      <c r="N69" s="1"/>
      <c r="O69" s="1"/>
    </row>
    <row r="70" spans="1:15" ht="15" customHeight="1" x14ac:dyDescent="0.25">
      <c r="A70" s="26"/>
      <c r="B70" s="26"/>
      <c r="C70" s="1"/>
      <c r="D70" s="1"/>
      <c r="E70" s="1"/>
      <c r="F70" s="3"/>
      <c r="G70" s="1"/>
      <c r="H70" s="1"/>
      <c r="I70" s="1"/>
      <c r="J70" s="1"/>
      <c r="K70" s="1"/>
      <c r="L70" s="1"/>
      <c r="M70" s="1"/>
      <c r="N70" s="1"/>
      <c r="O70" s="1"/>
    </row>
    <row r="71" spans="1:15" ht="15" customHeight="1" x14ac:dyDescent="0.25">
      <c r="A71" s="26" t="s">
        <v>355</v>
      </c>
      <c r="B71" s="26"/>
      <c r="C71" s="20"/>
      <c r="D71" s="126"/>
      <c r="E71" s="126"/>
      <c r="F71" s="126"/>
      <c r="G71" s="126"/>
      <c r="H71" s="42"/>
      <c r="I71" s="42"/>
      <c r="J71" s="1"/>
      <c r="K71" s="1"/>
      <c r="L71" s="1"/>
      <c r="M71" s="1"/>
      <c r="N71" s="1"/>
      <c r="O71" s="1"/>
    </row>
    <row r="72" spans="1:15" ht="15" customHeight="1" x14ac:dyDescent="0.25">
      <c r="A72" s="1"/>
      <c r="B72" s="26" t="s">
        <v>10</v>
      </c>
      <c r="C72" s="1"/>
      <c r="D72" s="1"/>
      <c r="E72" s="1"/>
      <c r="F72" s="3"/>
      <c r="G72" s="1"/>
      <c r="H72" s="1"/>
      <c r="I72" s="1"/>
      <c r="J72" s="1"/>
      <c r="K72" s="1"/>
      <c r="L72" s="1"/>
      <c r="M72" s="1"/>
      <c r="N72" s="1"/>
      <c r="O72" s="1"/>
    </row>
    <row r="73" spans="1:15" ht="15" customHeight="1" x14ac:dyDescent="0.25">
      <c r="A73" s="26"/>
      <c r="B73" s="26"/>
      <c r="C73" s="28"/>
      <c r="D73" s="28"/>
      <c r="E73" s="29"/>
      <c r="F73" s="30"/>
      <c r="G73" s="37">
        <f t="shared" ref="G73:G83" si="14">+F73*E73</f>
        <v>0</v>
      </c>
      <c r="H73" s="89"/>
      <c r="I73" s="45">
        <f t="shared" ref="I73:I83" si="15">+G73-H73</f>
        <v>0</v>
      </c>
      <c r="J73" s="1"/>
      <c r="K73" s="1"/>
      <c r="L73" s="1"/>
      <c r="M73" s="1"/>
      <c r="N73" s="1"/>
      <c r="O73" s="1"/>
    </row>
    <row r="74" spans="1:15" ht="15" customHeight="1" x14ac:dyDescent="0.25">
      <c r="A74" s="26"/>
      <c r="B74" s="26"/>
      <c r="C74" s="28"/>
      <c r="D74" s="28"/>
      <c r="E74" s="29"/>
      <c r="F74" s="30"/>
      <c r="G74" s="37">
        <f t="shared" si="14"/>
        <v>0</v>
      </c>
      <c r="H74" s="89"/>
      <c r="I74" s="45">
        <f t="shared" si="15"/>
        <v>0</v>
      </c>
      <c r="J74" s="1"/>
      <c r="K74" s="1"/>
      <c r="L74" s="1"/>
      <c r="M74" s="1"/>
      <c r="N74" s="1"/>
      <c r="O74" s="1"/>
    </row>
    <row r="75" spans="1:15" ht="15" customHeight="1" x14ac:dyDescent="0.25">
      <c r="A75" s="26"/>
      <c r="B75" s="26"/>
      <c r="C75" s="28"/>
      <c r="D75" s="28"/>
      <c r="E75" s="29"/>
      <c r="F75" s="30"/>
      <c r="G75" s="37">
        <f t="shared" si="14"/>
        <v>0</v>
      </c>
      <c r="H75" s="89"/>
      <c r="I75" s="45">
        <f t="shared" si="15"/>
        <v>0</v>
      </c>
      <c r="J75" s="1"/>
      <c r="K75" s="1"/>
      <c r="L75" s="1"/>
      <c r="M75" s="1"/>
      <c r="N75" s="1"/>
      <c r="O75" s="1"/>
    </row>
    <row r="76" spans="1:15" ht="15" customHeight="1" x14ac:dyDescent="0.25">
      <c r="A76" s="26"/>
      <c r="B76" s="26"/>
      <c r="C76" s="28"/>
      <c r="D76" s="28"/>
      <c r="E76" s="29"/>
      <c r="F76" s="30"/>
      <c r="G76" s="37">
        <f t="shared" si="14"/>
        <v>0</v>
      </c>
      <c r="H76" s="89"/>
      <c r="I76" s="45">
        <f t="shared" si="15"/>
        <v>0</v>
      </c>
      <c r="J76" s="1"/>
      <c r="K76" s="1"/>
      <c r="L76" s="1"/>
      <c r="M76" s="1"/>
      <c r="N76" s="1"/>
      <c r="O76" s="1"/>
    </row>
    <row r="77" spans="1:15" ht="15" customHeight="1" x14ac:dyDescent="0.25">
      <c r="A77" s="26"/>
      <c r="B77" s="26"/>
      <c r="C77" s="28"/>
      <c r="D77" s="28"/>
      <c r="E77" s="29"/>
      <c r="F77" s="30"/>
      <c r="G77" s="37">
        <f t="shared" si="14"/>
        <v>0</v>
      </c>
      <c r="H77" s="89"/>
      <c r="I77" s="45">
        <f t="shared" si="15"/>
        <v>0</v>
      </c>
      <c r="J77" s="1"/>
      <c r="K77" s="1"/>
      <c r="L77" s="1"/>
      <c r="M77" s="1"/>
      <c r="N77" s="1"/>
      <c r="O77" s="1"/>
    </row>
    <row r="78" spans="1:15" ht="15" customHeight="1" x14ac:dyDescent="0.25">
      <c r="A78" s="26"/>
      <c r="B78" s="26"/>
      <c r="C78" s="28"/>
      <c r="D78" s="28"/>
      <c r="E78" s="29"/>
      <c r="F78" s="30"/>
      <c r="G78" s="37">
        <f t="shared" si="14"/>
        <v>0</v>
      </c>
      <c r="H78" s="89"/>
      <c r="I78" s="45">
        <f t="shared" si="15"/>
        <v>0</v>
      </c>
      <c r="J78" s="1"/>
      <c r="K78" s="1"/>
      <c r="L78" s="1"/>
      <c r="M78" s="1"/>
      <c r="N78" s="1"/>
      <c r="O78" s="1"/>
    </row>
    <row r="79" spans="1:15" ht="15" customHeight="1" x14ac:dyDescent="0.25">
      <c r="A79" s="26"/>
      <c r="B79" s="26"/>
      <c r="C79" s="28"/>
      <c r="D79" s="28"/>
      <c r="E79" s="29"/>
      <c r="F79" s="30"/>
      <c r="G79" s="37">
        <f t="shared" si="14"/>
        <v>0</v>
      </c>
      <c r="H79" s="89"/>
      <c r="I79" s="45">
        <f t="shared" si="15"/>
        <v>0</v>
      </c>
      <c r="J79" s="1"/>
      <c r="K79" s="1"/>
      <c r="L79" s="1"/>
      <c r="M79" s="1"/>
      <c r="N79" s="1"/>
      <c r="O79" s="1"/>
    </row>
    <row r="80" spans="1:15" ht="15" customHeight="1" x14ac:dyDescent="0.25">
      <c r="A80" s="26"/>
      <c r="B80" s="26"/>
      <c r="C80" s="28"/>
      <c r="D80" s="28"/>
      <c r="E80" s="29"/>
      <c r="F80" s="30"/>
      <c r="G80" s="37">
        <f t="shared" si="14"/>
        <v>0</v>
      </c>
      <c r="H80" s="89"/>
      <c r="I80" s="45">
        <f t="shared" si="15"/>
        <v>0</v>
      </c>
      <c r="J80" s="1"/>
      <c r="K80" s="1"/>
      <c r="L80" s="1"/>
      <c r="M80" s="1"/>
      <c r="N80" s="1"/>
      <c r="O80" s="1"/>
    </row>
    <row r="81" spans="1:15" ht="15" customHeight="1" x14ac:dyDescent="0.25">
      <c r="A81" s="26"/>
      <c r="B81" s="26"/>
      <c r="C81" s="28"/>
      <c r="D81" s="28"/>
      <c r="E81" s="29"/>
      <c r="F81" s="30"/>
      <c r="G81" s="37">
        <f t="shared" si="14"/>
        <v>0</v>
      </c>
      <c r="H81" s="89"/>
      <c r="I81" s="45">
        <f t="shared" si="15"/>
        <v>0</v>
      </c>
      <c r="J81" s="1"/>
      <c r="K81" s="1"/>
      <c r="L81" s="1"/>
      <c r="M81" s="1"/>
      <c r="N81" s="1"/>
      <c r="O81" s="1"/>
    </row>
    <row r="82" spans="1:15" ht="15" customHeight="1" x14ac:dyDescent="0.25">
      <c r="A82" s="26"/>
      <c r="B82" s="26"/>
      <c r="C82" s="28"/>
      <c r="D82" s="28"/>
      <c r="E82" s="29"/>
      <c r="F82" s="30"/>
      <c r="G82" s="37">
        <f t="shared" si="14"/>
        <v>0</v>
      </c>
      <c r="H82" s="89"/>
      <c r="I82" s="45">
        <f t="shared" si="15"/>
        <v>0</v>
      </c>
      <c r="J82" s="1"/>
      <c r="K82" s="1"/>
      <c r="L82" s="1"/>
      <c r="M82" s="1"/>
      <c r="N82" s="1"/>
      <c r="O82" s="1"/>
    </row>
    <row r="83" spans="1:15" ht="15" customHeight="1" x14ac:dyDescent="0.25">
      <c r="A83" s="26"/>
      <c r="B83" s="26"/>
      <c r="C83" s="28"/>
      <c r="D83" s="28"/>
      <c r="E83" s="29"/>
      <c r="F83" s="30"/>
      <c r="G83" s="37">
        <f t="shared" si="14"/>
        <v>0</v>
      </c>
      <c r="H83" s="89"/>
      <c r="I83" s="45">
        <f t="shared" si="15"/>
        <v>0</v>
      </c>
      <c r="J83" s="1"/>
      <c r="K83" s="1"/>
      <c r="L83" s="1"/>
      <c r="M83" s="1"/>
      <c r="N83" s="1"/>
      <c r="O83" s="1"/>
    </row>
    <row r="84" spans="1:15" ht="15" customHeight="1" x14ac:dyDescent="0.25">
      <c r="A84" s="26" t="s">
        <v>27</v>
      </c>
      <c r="B84" s="26"/>
      <c r="C84" s="24"/>
      <c r="D84" s="24"/>
      <c r="E84" s="24"/>
      <c r="F84" s="31"/>
      <c r="G84" s="38">
        <f>SUM(G73:G83)</f>
        <v>0</v>
      </c>
      <c r="H84" s="38">
        <f t="shared" ref="H84:I84" si="16">SUM(H73:H83)</f>
        <v>0</v>
      </c>
      <c r="I84" s="38">
        <f t="shared" si="16"/>
        <v>0</v>
      </c>
      <c r="J84" s="1"/>
      <c r="K84" s="1"/>
      <c r="L84" s="1"/>
      <c r="M84" s="1"/>
      <c r="N84" s="1"/>
      <c r="O84" s="1"/>
    </row>
    <row r="85" spans="1:15" ht="15" customHeight="1" x14ac:dyDescent="0.25">
      <c r="A85" s="26"/>
      <c r="B85" s="26"/>
      <c r="C85" s="24"/>
      <c r="D85" s="24"/>
      <c r="E85" s="24"/>
      <c r="F85" s="31"/>
      <c r="G85" s="39"/>
      <c r="H85" s="39"/>
      <c r="I85" s="39"/>
      <c r="J85" s="1"/>
      <c r="K85" s="1"/>
      <c r="L85" s="1"/>
      <c r="M85" s="1"/>
      <c r="N85" s="1"/>
      <c r="O85" s="1"/>
    </row>
    <row r="86" spans="1:15" ht="15" customHeight="1" x14ac:dyDescent="0.25">
      <c r="A86" s="1"/>
      <c r="B86" s="26" t="s">
        <v>11</v>
      </c>
      <c r="C86" s="24"/>
      <c r="D86" s="24"/>
      <c r="E86" s="24"/>
      <c r="F86" s="31"/>
      <c r="G86" s="39"/>
      <c r="H86" s="39"/>
      <c r="I86" s="39"/>
      <c r="J86" s="1"/>
      <c r="K86" s="1"/>
      <c r="L86" s="1"/>
      <c r="M86" s="1"/>
      <c r="N86" s="1"/>
      <c r="O86" s="1"/>
    </row>
    <row r="87" spans="1:15" ht="15" customHeight="1" x14ac:dyDescent="0.25">
      <c r="A87" s="26"/>
      <c r="B87" s="26"/>
      <c r="C87" s="28"/>
      <c r="D87" s="32"/>
      <c r="E87" s="29"/>
      <c r="F87" s="30"/>
      <c r="G87" s="37">
        <f>+F87*E87</f>
        <v>0</v>
      </c>
      <c r="H87" s="89"/>
      <c r="I87" s="45">
        <f t="shared" ref="I87:I96" si="17">+G87-H87</f>
        <v>0</v>
      </c>
      <c r="J87" s="1"/>
      <c r="K87" s="1"/>
      <c r="L87" s="1"/>
      <c r="M87" s="1"/>
      <c r="N87" s="1"/>
      <c r="O87" s="1"/>
    </row>
    <row r="88" spans="1:15" ht="15" customHeight="1" x14ac:dyDescent="0.25">
      <c r="A88" s="26"/>
      <c r="B88" s="26"/>
      <c r="C88" s="28"/>
      <c r="D88" s="28"/>
      <c r="E88" s="29"/>
      <c r="F88" s="30"/>
      <c r="G88" s="37">
        <f>+F88*E88</f>
        <v>0</v>
      </c>
      <c r="H88" s="89"/>
      <c r="I88" s="45">
        <f t="shared" si="17"/>
        <v>0</v>
      </c>
      <c r="J88" s="1"/>
      <c r="K88" s="1"/>
      <c r="L88" s="1"/>
      <c r="M88" s="1"/>
      <c r="N88" s="1"/>
      <c r="O88" s="1"/>
    </row>
    <row r="89" spans="1:15" ht="15" customHeight="1" x14ac:dyDescent="0.25">
      <c r="A89" s="26"/>
      <c r="B89" s="26"/>
      <c r="C89" s="28"/>
      <c r="D89" s="28"/>
      <c r="E89" s="29"/>
      <c r="F89" s="30"/>
      <c r="G89" s="37">
        <f>+F89*E89</f>
        <v>0</v>
      </c>
      <c r="H89" s="89"/>
      <c r="I89" s="45">
        <f t="shared" si="17"/>
        <v>0</v>
      </c>
      <c r="J89" s="1"/>
      <c r="K89" s="1"/>
      <c r="L89" s="1"/>
      <c r="M89" s="1"/>
      <c r="N89" s="1"/>
      <c r="O89" s="1"/>
    </row>
    <row r="90" spans="1:15" ht="15" customHeight="1" x14ac:dyDescent="0.25">
      <c r="A90" s="26"/>
      <c r="B90" s="26"/>
      <c r="C90" s="28"/>
      <c r="D90" s="28"/>
      <c r="E90" s="29"/>
      <c r="F90" s="30"/>
      <c r="G90" s="37">
        <f t="shared" ref="G90:G96" si="18">+F90*E90</f>
        <v>0</v>
      </c>
      <c r="H90" s="89"/>
      <c r="I90" s="45">
        <f t="shared" si="17"/>
        <v>0</v>
      </c>
      <c r="J90" s="1"/>
      <c r="K90" s="1"/>
      <c r="L90" s="1"/>
      <c r="M90" s="1"/>
      <c r="N90" s="1"/>
      <c r="O90" s="1"/>
    </row>
    <row r="91" spans="1:15" ht="15" customHeight="1" x14ac:dyDescent="0.25">
      <c r="A91" s="26"/>
      <c r="B91" s="26"/>
      <c r="C91" s="28"/>
      <c r="D91" s="28"/>
      <c r="E91" s="29"/>
      <c r="F91" s="30"/>
      <c r="G91" s="37">
        <f t="shared" si="18"/>
        <v>0</v>
      </c>
      <c r="H91" s="89"/>
      <c r="I91" s="45">
        <f t="shared" si="17"/>
        <v>0</v>
      </c>
      <c r="J91" s="1"/>
      <c r="K91" s="1"/>
      <c r="L91" s="1"/>
      <c r="M91" s="1"/>
      <c r="N91" s="1"/>
      <c r="O91" s="1"/>
    </row>
    <row r="92" spans="1:15" ht="15" customHeight="1" x14ac:dyDescent="0.25">
      <c r="A92" s="26"/>
      <c r="B92" s="26"/>
      <c r="C92" s="28"/>
      <c r="D92" s="28"/>
      <c r="E92" s="29"/>
      <c r="F92" s="30"/>
      <c r="G92" s="37">
        <f t="shared" si="18"/>
        <v>0</v>
      </c>
      <c r="H92" s="89"/>
      <c r="I92" s="45">
        <f t="shared" si="17"/>
        <v>0</v>
      </c>
      <c r="J92" s="1"/>
      <c r="K92" s="1"/>
      <c r="L92" s="1"/>
      <c r="M92" s="1"/>
      <c r="N92" s="1"/>
      <c r="O92" s="1"/>
    </row>
    <row r="93" spans="1:15" ht="15" customHeight="1" x14ac:dyDescent="0.25">
      <c r="A93" s="26"/>
      <c r="B93" s="26"/>
      <c r="C93" s="28"/>
      <c r="D93" s="28"/>
      <c r="E93" s="29"/>
      <c r="F93" s="30"/>
      <c r="G93" s="37">
        <f t="shared" si="18"/>
        <v>0</v>
      </c>
      <c r="H93" s="89"/>
      <c r="I93" s="45">
        <f t="shared" si="17"/>
        <v>0</v>
      </c>
      <c r="J93" s="1"/>
      <c r="K93" s="1"/>
      <c r="L93" s="1"/>
      <c r="M93" s="1"/>
      <c r="N93" s="1"/>
      <c r="O93" s="1"/>
    </row>
    <row r="94" spans="1:15" ht="15" customHeight="1" x14ac:dyDescent="0.25">
      <c r="A94" s="26"/>
      <c r="B94" s="26"/>
      <c r="C94" s="28"/>
      <c r="D94" s="28"/>
      <c r="E94" s="29"/>
      <c r="F94" s="30"/>
      <c r="G94" s="37">
        <f t="shared" si="18"/>
        <v>0</v>
      </c>
      <c r="H94" s="89"/>
      <c r="I94" s="45">
        <f t="shared" si="17"/>
        <v>0</v>
      </c>
      <c r="J94" s="1"/>
      <c r="K94" s="1"/>
      <c r="L94" s="1"/>
      <c r="M94" s="1"/>
      <c r="N94" s="1"/>
      <c r="O94" s="1"/>
    </row>
    <row r="95" spans="1:15" ht="15" customHeight="1" x14ac:dyDescent="0.25">
      <c r="A95" s="26"/>
      <c r="B95" s="26"/>
      <c r="C95" s="28"/>
      <c r="D95" s="28"/>
      <c r="E95" s="29"/>
      <c r="F95" s="30"/>
      <c r="G95" s="37">
        <f t="shared" si="18"/>
        <v>0</v>
      </c>
      <c r="H95" s="89"/>
      <c r="I95" s="45">
        <f t="shared" si="17"/>
        <v>0</v>
      </c>
      <c r="J95" s="1"/>
      <c r="K95" s="1"/>
      <c r="L95" s="1"/>
      <c r="M95" s="1"/>
      <c r="N95" s="1"/>
      <c r="O95" s="1"/>
    </row>
    <row r="96" spans="1:15" ht="15" customHeight="1" x14ac:dyDescent="0.25">
      <c r="A96" s="26"/>
      <c r="B96" s="26"/>
      <c r="C96" s="28"/>
      <c r="D96" s="28"/>
      <c r="E96" s="29"/>
      <c r="F96" s="30"/>
      <c r="G96" s="37">
        <f t="shared" si="18"/>
        <v>0</v>
      </c>
      <c r="H96" s="89"/>
      <c r="I96" s="45">
        <f t="shared" si="17"/>
        <v>0</v>
      </c>
      <c r="J96" s="1"/>
      <c r="K96" s="1"/>
      <c r="L96" s="1"/>
      <c r="M96" s="1"/>
      <c r="N96" s="1"/>
      <c r="O96" s="1"/>
    </row>
    <row r="97" spans="1:15" ht="15" customHeight="1" x14ac:dyDescent="0.25">
      <c r="A97" s="1"/>
      <c r="B97" s="26" t="s">
        <v>28</v>
      </c>
      <c r="C97" s="24"/>
      <c r="D97" s="24"/>
      <c r="E97" s="24"/>
      <c r="F97" s="31"/>
      <c r="G97" s="38">
        <f>SUM(G87:G96)</f>
        <v>0</v>
      </c>
      <c r="H97" s="38">
        <f t="shared" ref="H97:I97" si="19">SUM(H87:H96)</f>
        <v>0</v>
      </c>
      <c r="I97" s="38">
        <f t="shared" si="19"/>
        <v>0</v>
      </c>
      <c r="J97" s="1"/>
      <c r="K97" s="1"/>
      <c r="L97" s="1"/>
      <c r="M97" s="1"/>
      <c r="N97" s="1"/>
      <c r="O97" s="1"/>
    </row>
    <row r="98" spans="1:15" ht="15" customHeight="1" x14ac:dyDescent="0.25">
      <c r="A98" s="26"/>
      <c r="B98" s="26"/>
      <c r="C98" s="24"/>
      <c r="D98" s="24"/>
      <c r="E98" s="24"/>
      <c r="F98" s="31"/>
      <c r="G98" s="38"/>
      <c r="H98" s="38"/>
      <c r="I98" s="38"/>
      <c r="J98" s="1"/>
      <c r="K98" s="1"/>
      <c r="L98" s="1"/>
      <c r="M98" s="1"/>
      <c r="N98" s="1"/>
      <c r="O98" s="1"/>
    </row>
    <row r="99" spans="1:15" ht="15" customHeight="1" x14ac:dyDescent="0.25">
      <c r="A99" s="26" t="s">
        <v>356</v>
      </c>
      <c r="B99" s="26"/>
      <c r="C99" s="1"/>
      <c r="D99" s="1"/>
      <c r="E99" s="1"/>
      <c r="F99" s="3"/>
      <c r="G99" s="38">
        <f>+G97+G84</f>
        <v>0</v>
      </c>
      <c r="H99" s="38">
        <f t="shared" ref="H99:I99" si="20">+H97+H84</f>
        <v>0</v>
      </c>
      <c r="I99" s="38">
        <f t="shared" si="20"/>
        <v>0</v>
      </c>
      <c r="J99" s="1"/>
      <c r="K99" s="1"/>
      <c r="L99" s="1"/>
      <c r="M99" s="1"/>
      <c r="N99" s="1"/>
      <c r="O99" s="1"/>
    </row>
    <row r="100" spans="1:15" ht="15" customHeight="1" x14ac:dyDescent="0.25">
      <c r="A100" s="26"/>
      <c r="B100" s="26"/>
      <c r="C100" s="1"/>
      <c r="D100" s="1"/>
      <c r="E100" s="1"/>
      <c r="F100" s="3"/>
      <c r="G100" s="3"/>
      <c r="H100" s="3"/>
      <c r="I100" s="3"/>
      <c r="J100" s="1"/>
      <c r="K100" s="1"/>
      <c r="L100" s="1"/>
      <c r="M100" s="1"/>
      <c r="N100" s="1"/>
      <c r="O100" s="1"/>
    </row>
    <row r="101" spans="1:15" ht="15" customHeight="1" x14ac:dyDescent="0.25">
      <c r="A101" s="26" t="s">
        <v>357</v>
      </c>
      <c r="B101" s="26"/>
      <c r="C101" s="20"/>
      <c r="D101" s="126"/>
      <c r="E101" s="126"/>
      <c r="F101" s="126"/>
      <c r="G101" s="126"/>
      <c r="H101" s="42"/>
      <c r="I101" s="42"/>
      <c r="J101" s="1"/>
      <c r="K101" s="1"/>
      <c r="L101" s="1"/>
      <c r="M101" s="1"/>
      <c r="N101" s="1"/>
      <c r="O101" s="1"/>
    </row>
    <row r="102" spans="1:15" ht="15" customHeight="1" x14ac:dyDescent="0.25">
      <c r="A102" s="1"/>
      <c r="B102" s="26" t="s">
        <v>10</v>
      </c>
      <c r="C102" s="1"/>
      <c r="D102" s="1"/>
      <c r="E102" s="1"/>
      <c r="F102" s="3"/>
      <c r="G102" s="1"/>
      <c r="H102" s="1"/>
      <c r="I102" s="1"/>
      <c r="J102" s="1"/>
      <c r="K102" s="1"/>
      <c r="L102" s="1"/>
      <c r="M102" s="1"/>
      <c r="N102" s="1"/>
      <c r="O102" s="1"/>
    </row>
    <row r="103" spans="1:15" ht="15" customHeight="1" x14ac:dyDescent="0.25">
      <c r="A103" s="26"/>
      <c r="B103" s="26"/>
      <c r="C103" s="28"/>
      <c r="D103" s="28"/>
      <c r="E103" s="29"/>
      <c r="F103" s="30"/>
      <c r="G103" s="37">
        <f t="shared" ref="G103:G113" si="21">+F103*E103</f>
        <v>0</v>
      </c>
      <c r="H103" s="89"/>
      <c r="I103" s="45">
        <f t="shared" ref="I103:I113" si="22">+G103-H103</f>
        <v>0</v>
      </c>
      <c r="J103" s="1"/>
      <c r="K103" s="1"/>
      <c r="L103" s="1"/>
      <c r="M103" s="1"/>
      <c r="N103" s="1"/>
      <c r="O103" s="1"/>
    </row>
    <row r="104" spans="1:15" ht="15" customHeight="1" x14ac:dyDescent="0.25">
      <c r="A104" s="26"/>
      <c r="B104" s="26"/>
      <c r="C104" s="28"/>
      <c r="D104" s="28"/>
      <c r="E104" s="29"/>
      <c r="F104" s="30"/>
      <c r="G104" s="37">
        <f t="shared" si="21"/>
        <v>0</v>
      </c>
      <c r="H104" s="89"/>
      <c r="I104" s="45">
        <f t="shared" si="22"/>
        <v>0</v>
      </c>
      <c r="J104" s="1"/>
      <c r="K104" s="1"/>
      <c r="L104" s="1"/>
      <c r="M104" s="1"/>
      <c r="N104" s="1"/>
      <c r="O104" s="1"/>
    </row>
    <row r="105" spans="1:15" ht="15" customHeight="1" x14ac:dyDescent="0.25">
      <c r="A105" s="26"/>
      <c r="B105" s="26"/>
      <c r="C105" s="28"/>
      <c r="D105" s="28"/>
      <c r="E105" s="29"/>
      <c r="F105" s="30"/>
      <c r="G105" s="37">
        <f t="shared" si="21"/>
        <v>0</v>
      </c>
      <c r="H105" s="89"/>
      <c r="I105" s="45">
        <f t="shared" si="22"/>
        <v>0</v>
      </c>
      <c r="J105" s="1"/>
      <c r="K105" s="1"/>
      <c r="L105" s="1"/>
      <c r="M105" s="1"/>
      <c r="N105" s="1"/>
      <c r="O105" s="1"/>
    </row>
    <row r="106" spans="1:15" ht="15" customHeight="1" x14ac:dyDescent="0.25">
      <c r="A106" s="26"/>
      <c r="B106" s="26"/>
      <c r="C106" s="28"/>
      <c r="D106" s="28"/>
      <c r="E106" s="29"/>
      <c r="F106" s="30"/>
      <c r="G106" s="37">
        <f t="shared" si="21"/>
        <v>0</v>
      </c>
      <c r="H106" s="89"/>
      <c r="I106" s="45">
        <f t="shared" si="22"/>
        <v>0</v>
      </c>
      <c r="J106" s="1"/>
      <c r="K106" s="1"/>
      <c r="L106" s="1"/>
      <c r="M106" s="1"/>
      <c r="N106" s="1"/>
      <c r="O106" s="1"/>
    </row>
    <row r="107" spans="1:15" ht="15" customHeight="1" x14ac:dyDescent="0.25">
      <c r="A107" s="26"/>
      <c r="B107" s="26"/>
      <c r="C107" s="28"/>
      <c r="D107" s="28"/>
      <c r="E107" s="29"/>
      <c r="F107" s="30"/>
      <c r="G107" s="37">
        <f t="shared" si="21"/>
        <v>0</v>
      </c>
      <c r="H107" s="89"/>
      <c r="I107" s="45">
        <f t="shared" si="22"/>
        <v>0</v>
      </c>
      <c r="J107" s="1"/>
      <c r="K107" s="1"/>
      <c r="L107" s="1"/>
      <c r="M107" s="1"/>
      <c r="N107" s="1"/>
      <c r="O107" s="1"/>
    </row>
    <row r="108" spans="1:15" ht="15" customHeight="1" x14ac:dyDescent="0.25">
      <c r="A108" s="26"/>
      <c r="B108" s="26"/>
      <c r="C108" s="28"/>
      <c r="D108" s="28"/>
      <c r="E108" s="29"/>
      <c r="F108" s="30"/>
      <c r="G108" s="37">
        <f t="shared" si="21"/>
        <v>0</v>
      </c>
      <c r="H108" s="89"/>
      <c r="I108" s="45">
        <f t="shared" si="22"/>
        <v>0</v>
      </c>
      <c r="J108" s="1"/>
      <c r="K108" s="1"/>
      <c r="L108" s="1"/>
      <c r="M108" s="1"/>
      <c r="N108" s="1"/>
      <c r="O108" s="1"/>
    </row>
    <row r="109" spans="1:15" ht="15" customHeight="1" x14ac:dyDescent="0.25">
      <c r="A109" s="26"/>
      <c r="B109" s="26"/>
      <c r="C109" s="28"/>
      <c r="D109" s="28"/>
      <c r="E109" s="29"/>
      <c r="F109" s="30"/>
      <c r="G109" s="37">
        <f t="shared" si="21"/>
        <v>0</v>
      </c>
      <c r="H109" s="89"/>
      <c r="I109" s="45">
        <f t="shared" si="22"/>
        <v>0</v>
      </c>
      <c r="J109" s="1"/>
      <c r="K109" s="1"/>
      <c r="L109" s="1"/>
      <c r="M109" s="1"/>
      <c r="N109" s="1"/>
      <c r="O109" s="1"/>
    </row>
    <row r="110" spans="1:15" ht="15" customHeight="1" x14ac:dyDescent="0.25">
      <c r="A110" s="26"/>
      <c r="B110" s="26"/>
      <c r="C110" s="28"/>
      <c r="D110" s="28"/>
      <c r="E110" s="29"/>
      <c r="F110" s="30"/>
      <c r="G110" s="37">
        <f t="shared" si="21"/>
        <v>0</v>
      </c>
      <c r="H110" s="89"/>
      <c r="I110" s="45">
        <f t="shared" si="22"/>
        <v>0</v>
      </c>
      <c r="J110" s="1"/>
      <c r="K110" s="1"/>
      <c r="L110" s="1"/>
      <c r="M110" s="1"/>
      <c r="N110" s="1"/>
      <c r="O110" s="1"/>
    </row>
    <row r="111" spans="1:15" ht="15" customHeight="1" x14ac:dyDescent="0.25">
      <c r="A111" s="26"/>
      <c r="B111" s="26"/>
      <c r="C111" s="28"/>
      <c r="D111" s="28"/>
      <c r="E111" s="29"/>
      <c r="F111" s="30"/>
      <c r="G111" s="37">
        <f t="shared" si="21"/>
        <v>0</v>
      </c>
      <c r="H111" s="89"/>
      <c r="I111" s="45">
        <f t="shared" si="22"/>
        <v>0</v>
      </c>
      <c r="J111" s="1"/>
      <c r="K111" s="1"/>
      <c r="L111" s="1"/>
      <c r="M111" s="1"/>
      <c r="N111" s="1"/>
      <c r="O111" s="1"/>
    </row>
    <row r="112" spans="1:15" ht="15" customHeight="1" x14ac:dyDescent="0.25">
      <c r="A112" s="26"/>
      <c r="B112" s="26"/>
      <c r="C112" s="28"/>
      <c r="D112" s="28"/>
      <c r="E112" s="29"/>
      <c r="F112" s="30"/>
      <c r="G112" s="37">
        <f t="shared" si="21"/>
        <v>0</v>
      </c>
      <c r="H112" s="89"/>
      <c r="I112" s="45">
        <f t="shared" si="22"/>
        <v>0</v>
      </c>
      <c r="J112" s="1"/>
      <c r="K112" s="1"/>
      <c r="L112" s="1"/>
      <c r="M112" s="1"/>
      <c r="N112" s="1"/>
      <c r="O112" s="1"/>
    </row>
    <row r="113" spans="1:15" ht="15" customHeight="1" x14ac:dyDescent="0.25">
      <c r="A113" s="26"/>
      <c r="B113" s="26"/>
      <c r="C113" s="28"/>
      <c r="D113" s="28"/>
      <c r="E113" s="29"/>
      <c r="F113" s="30"/>
      <c r="G113" s="37">
        <f t="shared" si="21"/>
        <v>0</v>
      </c>
      <c r="H113" s="89"/>
      <c r="I113" s="45">
        <f t="shared" si="22"/>
        <v>0</v>
      </c>
      <c r="J113" s="1"/>
      <c r="K113" s="1"/>
      <c r="L113" s="1"/>
      <c r="M113" s="1"/>
      <c r="N113" s="1"/>
      <c r="O113" s="1"/>
    </row>
    <row r="114" spans="1:15" ht="15" customHeight="1" x14ac:dyDescent="0.25">
      <c r="A114" s="26" t="s">
        <v>27</v>
      </c>
      <c r="B114" s="26"/>
      <c r="C114" s="24"/>
      <c r="D114" s="24"/>
      <c r="E114" s="24"/>
      <c r="F114" s="31"/>
      <c r="G114" s="38">
        <f>SUM(G103:G113)</f>
        <v>0</v>
      </c>
      <c r="H114" s="38">
        <f t="shared" ref="H114:I114" si="23">SUM(H103:H113)</f>
        <v>0</v>
      </c>
      <c r="I114" s="38">
        <f t="shared" si="23"/>
        <v>0</v>
      </c>
      <c r="J114" s="1"/>
      <c r="K114" s="1"/>
      <c r="L114" s="1"/>
      <c r="M114" s="1"/>
      <c r="N114" s="1"/>
      <c r="O114" s="1"/>
    </row>
    <row r="115" spans="1:15" ht="15" customHeight="1" x14ac:dyDescent="0.25">
      <c r="A115" s="26"/>
      <c r="B115" s="26"/>
      <c r="C115" s="24"/>
      <c r="D115" s="24"/>
      <c r="E115" s="24"/>
      <c r="F115" s="31"/>
      <c r="G115" s="39"/>
      <c r="H115" s="39"/>
      <c r="I115" s="39"/>
      <c r="J115" s="1"/>
      <c r="K115" s="1"/>
      <c r="L115" s="1"/>
      <c r="M115" s="1"/>
      <c r="N115" s="1"/>
      <c r="O115" s="1"/>
    </row>
    <row r="116" spans="1:15" ht="15" customHeight="1" x14ac:dyDescent="0.25">
      <c r="A116" s="1"/>
      <c r="B116" s="26" t="s">
        <v>11</v>
      </c>
      <c r="C116" s="24"/>
      <c r="D116" s="24"/>
      <c r="E116" s="24"/>
      <c r="F116" s="31"/>
      <c r="G116" s="39"/>
      <c r="H116" s="39"/>
      <c r="I116" s="39"/>
      <c r="J116" s="1"/>
      <c r="K116" s="1"/>
      <c r="L116" s="1"/>
      <c r="M116" s="1"/>
      <c r="N116" s="1"/>
      <c r="O116" s="1"/>
    </row>
    <row r="117" spans="1:15" ht="15" customHeight="1" x14ac:dyDescent="0.25">
      <c r="A117" s="26"/>
      <c r="B117" s="26"/>
      <c r="C117" s="28"/>
      <c r="D117" s="32"/>
      <c r="E117" s="29"/>
      <c r="F117" s="30"/>
      <c r="G117" s="37">
        <f>+F117*E117</f>
        <v>0</v>
      </c>
      <c r="H117" s="89"/>
      <c r="I117" s="45">
        <f t="shared" ref="I117:I126" si="24">+G117-H117</f>
        <v>0</v>
      </c>
      <c r="J117" s="1"/>
      <c r="K117" s="1"/>
      <c r="L117" s="1"/>
      <c r="M117" s="1"/>
      <c r="N117" s="1"/>
      <c r="O117" s="1"/>
    </row>
    <row r="118" spans="1:15" ht="15" customHeight="1" x14ac:dyDescent="0.25">
      <c r="A118" s="26"/>
      <c r="B118" s="26"/>
      <c r="C118" s="28"/>
      <c r="D118" s="28"/>
      <c r="E118" s="29"/>
      <c r="F118" s="30"/>
      <c r="G118" s="37">
        <f>+F118*E118</f>
        <v>0</v>
      </c>
      <c r="H118" s="89"/>
      <c r="I118" s="45">
        <f t="shared" si="24"/>
        <v>0</v>
      </c>
      <c r="J118" s="1"/>
      <c r="K118" s="1"/>
      <c r="L118" s="1"/>
      <c r="M118" s="1"/>
      <c r="N118" s="1"/>
      <c r="O118" s="1"/>
    </row>
    <row r="119" spans="1:15" ht="15" customHeight="1" x14ac:dyDescent="0.25">
      <c r="A119" s="26"/>
      <c r="B119" s="26"/>
      <c r="C119" s="28"/>
      <c r="D119" s="28"/>
      <c r="E119" s="29"/>
      <c r="F119" s="30"/>
      <c r="G119" s="37">
        <f>+F119*E119</f>
        <v>0</v>
      </c>
      <c r="H119" s="89"/>
      <c r="I119" s="45">
        <f t="shared" si="24"/>
        <v>0</v>
      </c>
      <c r="J119" s="1"/>
      <c r="K119" s="1"/>
      <c r="L119" s="1"/>
      <c r="M119" s="1"/>
      <c r="N119" s="1"/>
      <c r="O119" s="1"/>
    </row>
    <row r="120" spans="1:15" ht="15" customHeight="1" x14ac:dyDescent="0.25">
      <c r="A120" s="26"/>
      <c r="B120" s="26"/>
      <c r="C120" s="28"/>
      <c r="D120" s="28"/>
      <c r="E120" s="29"/>
      <c r="F120" s="30"/>
      <c r="G120" s="37">
        <f t="shared" ref="G120:G126" si="25">+F120*E120</f>
        <v>0</v>
      </c>
      <c r="H120" s="89"/>
      <c r="I120" s="45">
        <f t="shared" si="24"/>
        <v>0</v>
      </c>
      <c r="J120" s="1"/>
      <c r="K120" s="1"/>
      <c r="L120" s="1"/>
      <c r="M120" s="1"/>
      <c r="N120" s="1"/>
      <c r="O120" s="1"/>
    </row>
    <row r="121" spans="1:15" ht="15" customHeight="1" x14ac:dyDescent="0.25">
      <c r="A121" s="26"/>
      <c r="B121" s="26"/>
      <c r="C121" s="28"/>
      <c r="D121" s="28"/>
      <c r="E121" s="29"/>
      <c r="F121" s="30"/>
      <c r="G121" s="37">
        <f t="shared" si="25"/>
        <v>0</v>
      </c>
      <c r="H121" s="89"/>
      <c r="I121" s="45">
        <f t="shared" si="24"/>
        <v>0</v>
      </c>
      <c r="J121" s="1"/>
      <c r="K121" s="1"/>
      <c r="L121" s="1"/>
      <c r="M121" s="1"/>
      <c r="N121" s="1"/>
      <c r="O121" s="1"/>
    </row>
    <row r="122" spans="1:15" ht="15" customHeight="1" x14ac:dyDescent="0.25">
      <c r="A122" s="26"/>
      <c r="B122" s="26"/>
      <c r="C122" s="28"/>
      <c r="D122" s="28"/>
      <c r="E122" s="29"/>
      <c r="F122" s="30"/>
      <c r="G122" s="37">
        <f t="shared" si="25"/>
        <v>0</v>
      </c>
      <c r="H122" s="89"/>
      <c r="I122" s="45">
        <f t="shared" si="24"/>
        <v>0</v>
      </c>
      <c r="J122" s="1"/>
      <c r="K122" s="1"/>
      <c r="L122" s="1"/>
      <c r="M122" s="1"/>
      <c r="N122" s="1"/>
      <c r="O122" s="1"/>
    </row>
    <row r="123" spans="1:15" ht="15" customHeight="1" x14ac:dyDescent="0.25">
      <c r="A123" s="26"/>
      <c r="B123" s="26"/>
      <c r="C123" s="28"/>
      <c r="D123" s="28"/>
      <c r="E123" s="29"/>
      <c r="F123" s="30"/>
      <c r="G123" s="37">
        <f t="shared" si="25"/>
        <v>0</v>
      </c>
      <c r="H123" s="89"/>
      <c r="I123" s="45">
        <f t="shared" si="24"/>
        <v>0</v>
      </c>
      <c r="J123" s="1"/>
      <c r="K123" s="1"/>
      <c r="L123" s="1"/>
      <c r="M123" s="1"/>
      <c r="N123" s="1"/>
      <c r="O123" s="1"/>
    </row>
    <row r="124" spans="1:15" ht="15" customHeight="1" x14ac:dyDescent="0.25">
      <c r="A124" s="26"/>
      <c r="B124" s="26"/>
      <c r="C124" s="28"/>
      <c r="D124" s="28"/>
      <c r="E124" s="29"/>
      <c r="F124" s="30"/>
      <c r="G124" s="37">
        <f t="shared" si="25"/>
        <v>0</v>
      </c>
      <c r="H124" s="89"/>
      <c r="I124" s="45">
        <f t="shared" si="24"/>
        <v>0</v>
      </c>
      <c r="J124" s="1"/>
      <c r="K124" s="1"/>
      <c r="L124" s="1"/>
      <c r="M124" s="1"/>
      <c r="N124" s="1"/>
      <c r="O124" s="1"/>
    </row>
    <row r="125" spans="1:15" ht="15" customHeight="1" x14ac:dyDescent="0.25">
      <c r="A125" s="26"/>
      <c r="B125" s="26"/>
      <c r="C125" s="28"/>
      <c r="D125" s="28"/>
      <c r="E125" s="29"/>
      <c r="F125" s="30"/>
      <c r="G125" s="37">
        <f t="shared" si="25"/>
        <v>0</v>
      </c>
      <c r="H125" s="89"/>
      <c r="I125" s="45">
        <f t="shared" si="24"/>
        <v>0</v>
      </c>
      <c r="J125" s="1"/>
      <c r="K125" s="1"/>
      <c r="L125" s="1"/>
      <c r="M125" s="1"/>
      <c r="N125" s="1"/>
      <c r="O125" s="1"/>
    </row>
    <row r="126" spans="1:15" ht="15" customHeight="1" x14ac:dyDescent="0.25">
      <c r="A126" s="26"/>
      <c r="B126" s="26"/>
      <c r="C126" s="28"/>
      <c r="D126" s="28"/>
      <c r="E126" s="29"/>
      <c r="F126" s="30"/>
      <c r="G126" s="37">
        <f t="shared" si="25"/>
        <v>0</v>
      </c>
      <c r="H126" s="89"/>
      <c r="I126" s="45">
        <f t="shared" si="24"/>
        <v>0</v>
      </c>
      <c r="J126" s="1"/>
      <c r="K126" s="1"/>
      <c r="L126" s="1"/>
      <c r="M126" s="1"/>
      <c r="N126" s="1"/>
      <c r="O126" s="1"/>
    </row>
    <row r="127" spans="1:15" ht="15" customHeight="1" x14ac:dyDescent="0.25">
      <c r="A127" s="1"/>
      <c r="B127" s="26" t="s">
        <v>28</v>
      </c>
      <c r="C127" s="24"/>
      <c r="D127" s="24"/>
      <c r="E127" s="24"/>
      <c r="F127" s="31"/>
      <c r="G127" s="38">
        <f>SUM(G117:G126)</f>
        <v>0</v>
      </c>
      <c r="H127" s="38">
        <f t="shared" ref="H127:I127" si="26">SUM(H117:H126)</f>
        <v>0</v>
      </c>
      <c r="I127" s="38">
        <f t="shared" si="26"/>
        <v>0</v>
      </c>
      <c r="J127" s="1"/>
      <c r="K127" s="1"/>
      <c r="L127" s="1"/>
      <c r="M127" s="1"/>
      <c r="N127" s="1"/>
      <c r="O127" s="1"/>
    </row>
    <row r="128" spans="1:15" ht="15" customHeight="1" x14ac:dyDescent="0.25">
      <c r="A128" s="26"/>
      <c r="B128" s="26"/>
      <c r="C128" s="24"/>
      <c r="D128" s="24"/>
      <c r="E128" s="24"/>
      <c r="F128" s="31"/>
      <c r="G128" s="38"/>
      <c r="H128" s="38"/>
      <c r="I128" s="38"/>
      <c r="J128" s="1"/>
      <c r="K128" s="1"/>
      <c r="L128" s="1"/>
      <c r="M128" s="1"/>
      <c r="N128" s="1"/>
      <c r="O128" s="1"/>
    </row>
    <row r="129" spans="1:15" ht="15" customHeight="1" x14ac:dyDescent="0.25">
      <c r="A129" s="26" t="s">
        <v>358</v>
      </c>
      <c r="B129" s="26"/>
      <c r="C129" s="1"/>
      <c r="D129" s="1"/>
      <c r="E129" s="1"/>
      <c r="F129" s="3"/>
      <c r="G129" s="38">
        <f>+G127+G114</f>
        <v>0</v>
      </c>
      <c r="H129" s="38">
        <f t="shared" ref="H129:I129" si="27">+H127+H114</f>
        <v>0</v>
      </c>
      <c r="I129" s="38">
        <f t="shared" si="27"/>
        <v>0</v>
      </c>
      <c r="J129" s="1"/>
      <c r="K129" s="1"/>
      <c r="L129" s="1"/>
      <c r="M129" s="1"/>
      <c r="N129" s="1"/>
      <c r="O129" s="1"/>
    </row>
    <row r="130" spans="1:15" ht="15" customHeight="1" x14ac:dyDescent="0.25">
      <c r="A130" s="26"/>
      <c r="B130" s="26"/>
      <c r="C130" s="1"/>
      <c r="D130" s="1"/>
      <c r="E130" s="1"/>
      <c r="F130" s="3"/>
      <c r="G130" s="3"/>
      <c r="H130" s="3"/>
      <c r="I130" s="3"/>
      <c r="J130" s="1"/>
      <c r="K130" s="1"/>
      <c r="L130" s="1"/>
      <c r="M130" s="1"/>
      <c r="N130" s="1"/>
      <c r="O130" s="1"/>
    </row>
    <row r="131" spans="1:15" ht="15" customHeight="1" x14ac:dyDescent="0.25">
      <c r="A131" s="26" t="s">
        <v>369</v>
      </c>
      <c r="B131" s="26"/>
      <c r="C131" s="20"/>
      <c r="D131" s="126"/>
      <c r="E131" s="126"/>
      <c r="F131" s="126"/>
      <c r="G131" s="126"/>
      <c r="H131" s="42"/>
      <c r="I131" s="42"/>
      <c r="J131" s="1"/>
      <c r="K131" s="1"/>
      <c r="L131" s="1"/>
      <c r="M131" s="1"/>
      <c r="N131" s="1"/>
      <c r="O131" s="1"/>
    </row>
    <row r="132" spans="1:15" ht="15" customHeight="1" x14ac:dyDescent="0.25">
      <c r="A132" s="1"/>
      <c r="B132" s="26" t="s">
        <v>10</v>
      </c>
      <c r="C132" s="1"/>
      <c r="D132" s="1"/>
      <c r="E132" s="1"/>
      <c r="F132" s="3"/>
      <c r="G132" s="1"/>
      <c r="H132" s="1"/>
      <c r="I132" s="1"/>
      <c r="J132" s="1"/>
      <c r="K132" s="1"/>
      <c r="L132" s="1"/>
      <c r="M132" s="1"/>
      <c r="N132" s="1"/>
      <c r="O132" s="1"/>
    </row>
    <row r="133" spans="1:15" ht="15" customHeight="1" x14ac:dyDescent="0.25">
      <c r="A133" s="26"/>
      <c r="B133" s="26"/>
      <c r="C133" s="28"/>
      <c r="D133" s="28"/>
      <c r="E133" s="29"/>
      <c r="F133" s="30"/>
      <c r="G133" s="37">
        <f t="shared" ref="G133:G143" si="28">+F133*E133</f>
        <v>0</v>
      </c>
      <c r="H133" s="89"/>
      <c r="I133" s="45">
        <f t="shared" ref="I133:I143" si="29">+G133-H133</f>
        <v>0</v>
      </c>
      <c r="J133" s="1"/>
      <c r="K133" s="1"/>
      <c r="L133" s="1"/>
      <c r="M133" s="1"/>
      <c r="N133" s="1"/>
      <c r="O133" s="1"/>
    </row>
    <row r="134" spans="1:15" ht="15" customHeight="1" x14ac:dyDescent="0.25">
      <c r="A134" s="26"/>
      <c r="B134" s="26"/>
      <c r="C134" s="28"/>
      <c r="D134" s="28"/>
      <c r="E134" s="29"/>
      <c r="F134" s="30"/>
      <c r="G134" s="37">
        <f t="shared" si="28"/>
        <v>0</v>
      </c>
      <c r="H134" s="89"/>
      <c r="I134" s="45">
        <f t="shared" si="29"/>
        <v>0</v>
      </c>
      <c r="J134" s="1"/>
      <c r="K134" s="1"/>
      <c r="L134" s="1"/>
      <c r="M134" s="1"/>
      <c r="N134" s="1"/>
      <c r="O134" s="1"/>
    </row>
    <row r="135" spans="1:15" ht="15" customHeight="1" x14ac:dyDescent="0.25">
      <c r="A135" s="26"/>
      <c r="B135" s="26"/>
      <c r="C135" s="28"/>
      <c r="D135" s="28"/>
      <c r="E135" s="29"/>
      <c r="F135" s="30"/>
      <c r="G135" s="37">
        <f t="shared" si="28"/>
        <v>0</v>
      </c>
      <c r="H135" s="89"/>
      <c r="I135" s="45">
        <f t="shared" si="29"/>
        <v>0</v>
      </c>
      <c r="J135" s="1"/>
      <c r="K135" s="1"/>
      <c r="L135" s="1"/>
      <c r="M135" s="1"/>
      <c r="N135" s="1"/>
      <c r="O135" s="1"/>
    </row>
    <row r="136" spans="1:15" ht="15" customHeight="1" x14ac:dyDescent="0.25">
      <c r="A136" s="26"/>
      <c r="B136" s="26"/>
      <c r="C136" s="28"/>
      <c r="D136" s="28"/>
      <c r="E136" s="29"/>
      <c r="F136" s="30"/>
      <c r="G136" s="37">
        <f t="shared" si="28"/>
        <v>0</v>
      </c>
      <c r="H136" s="89"/>
      <c r="I136" s="45">
        <f t="shared" si="29"/>
        <v>0</v>
      </c>
      <c r="J136" s="1"/>
      <c r="K136" s="1"/>
      <c r="L136" s="1"/>
      <c r="M136" s="1"/>
      <c r="N136" s="1"/>
      <c r="O136" s="1"/>
    </row>
    <row r="137" spans="1:15" ht="15" customHeight="1" x14ac:dyDescent="0.25">
      <c r="A137" s="26"/>
      <c r="B137" s="26"/>
      <c r="C137" s="28"/>
      <c r="D137" s="28"/>
      <c r="E137" s="29"/>
      <c r="F137" s="30"/>
      <c r="G137" s="37">
        <f t="shared" si="28"/>
        <v>0</v>
      </c>
      <c r="H137" s="89"/>
      <c r="I137" s="45">
        <f t="shared" si="29"/>
        <v>0</v>
      </c>
      <c r="J137" s="1"/>
      <c r="K137" s="1"/>
      <c r="L137" s="1"/>
      <c r="M137" s="1"/>
      <c r="N137" s="1"/>
      <c r="O137" s="1"/>
    </row>
    <row r="138" spans="1:15" ht="15" customHeight="1" x14ac:dyDescent="0.25">
      <c r="A138" s="26"/>
      <c r="B138" s="26"/>
      <c r="C138" s="28"/>
      <c r="D138" s="28"/>
      <c r="E138" s="29"/>
      <c r="F138" s="30"/>
      <c r="G138" s="37">
        <f t="shared" si="28"/>
        <v>0</v>
      </c>
      <c r="H138" s="89"/>
      <c r="I138" s="45">
        <f t="shared" si="29"/>
        <v>0</v>
      </c>
      <c r="J138" s="1"/>
      <c r="K138" s="1"/>
      <c r="L138" s="1"/>
      <c r="M138" s="1"/>
      <c r="N138" s="1"/>
      <c r="O138" s="1"/>
    </row>
    <row r="139" spans="1:15" ht="15" customHeight="1" x14ac:dyDescent="0.25">
      <c r="A139" s="26"/>
      <c r="B139" s="26"/>
      <c r="C139" s="28"/>
      <c r="D139" s="28"/>
      <c r="E139" s="29"/>
      <c r="F139" s="30"/>
      <c r="G139" s="37">
        <f t="shared" si="28"/>
        <v>0</v>
      </c>
      <c r="H139" s="89"/>
      <c r="I139" s="45">
        <f t="shared" si="29"/>
        <v>0</v>
      </c>
      <c r="J139" s="1"/>
      <c r="K139" s="1"/>
      <c r="L139" s="1"/>
      <c r="M139" s="1"/>
      <c r="N139" s="1"/>
      <c r="O139" s="1"/>
    </row>
    <row r="140" spans="1:15" ht="15" customHeight="1" x14ac:dyDescent="0.25">
      <c r="A140" s="26"/>
      <c r="B140" s="26"/>
      <c r="C140" s="28"/>
      <c r="D140" s="28"/>
      <c r="E140" s="29"/>
      <c r="F140" s="30"/>
      <c r="G140" s="37">
        <f t="shared" si="28"/>
        <v>0</v>
      </c>
      <c r="H140" s="89"/>
      <c r="I140" s="45">
        <f t="shared" si="29"/>
        <v>0</v>
      </c>
      <c r="J140" s="1"/>
      <c r="K140" s="1"/>
      <c r="L140" s="1"/>
      <c r="M140" s="1"/>
      <c r="N140" s="1"/>
      <c r="O140" s="1"/>
    </row>
    <row r="141" spans="1:15" ht="15" customHeight="1" x14ac:dyDescent="0.25">
      <c r="A141" s="26"/>
      <c r="B141" s="26"/>
      <c r="C141" s="28"/>
      <c r="D141" s="28"/>
      <c r="E141" s="29"/>
      <c r="F141" s="30"/>
      <c r="G141" s="37">
        <f t="shared" si="28"/>
        <v>0</v>
      </c>
      <c r="H141" s="89"/>
      <c r="I141" s="45">
        <f t="shared" si="29"/>
        <v>0</v>
      </c>
      <c r="J141" s="1"/>
      <c r="K141" s="1"/>
      <c r="L141" s="1"/>
      <c r="M141" s="1"/>
      <c r="N141" s="1"/>
      <c r="O141" s="1"/>
    </row>
    <row r="142" spans="1:15" ht="15" customHeight="1" x14ac:dyDescent="0.25">
      <c r="A142" s="26"/>
      <c r="B142" s="26"/>
      <c r="C142" s="28"/>
      <c r="D142" s="28"/>
      <c r="E142" s="29"/>
      <c r="F142" s="30"/>
      <c r="G142" s="37">
        <f t="shared" si="28"/>
        <v>0</v>
      </c>
      <c r="H142" s="89"/>
      <c r="I142" s="45">
        <f t="shared" si="29"/>
        <v>0</v>
      </c>
      <c r="J142" s="1"/>
      <c r="K142" s="1"/>
      <c r="L142" s="1"/>
      <c r="M142" s="1"/>
      <c r="N142" s="1"/>
      <c r="O142" s="1"/>
    </row>
    <row r="143" spans="1:15" ht="15" customHeight="1" x14ac:dyDescent="0.25">
      <c r="A143" s="26"/>
      <c r="B143" s="26"/>
      <c r="C143" s="28"/>
      <c r="D143" s="28"/>
      <c r="E143" s="29"/>
      <c r="F143" s="30"/>
      <c r="G143" s="37">
        <f t="shared" si="28"/>
        <v>0</v>
      </c>
      <c r="H143" s="89"/>
      <c r="I143" s="45">
        <f t="shared" si="29"/>
        <v>0</v>
      </c>
      <c r="J143" s="1"/>
      <c r="K143" s="1"/>
      <c r="L143" s="1"/>
      <c r="M143" s="1"/>
      <c r="N143" s="1"/>
      <c r="O143" s="1"/>
    </row>
    <row r="144" spans="1:15" ht="15" customHeight="1" x14ac:dyDescent="0.25">
      <c r="A144" s="26" t="s">
        <v>27</v>
      </c>
      <c r="B144" s="26"/>
      <c r="C144" s="24"/>
      <c r="D144" s="24"/>
      <c r="E144" s="24"/>
      <c r="F144" s="31"/>
      <c r="G144" s="38">
        <f>SUM(G133:G143)</f>
        <v>0</v>
      </c>
      <c r="H144" s="38">
        <f t="shared" ref="H144:I144" si="30">SUM(H133:H143)</f>
        <v>0</v>
      </c>
      <c r="I144" s="38">
        <f t="shared" si="30"/>
        <v>0</v>
      </c>
      <c r="J144" s="1"/>
      <c r="K144" s="1"/>
      <c r="L144" s="1"/>
      <c r="M144" s="1"/>
      <c r="N144" s="1"/>
      <c r="O144" s="1"/>
    </row>
    <row r="145" spans="1:15" ht="15" customHeight="1" x14ac:dyDescent="0.25">
      <c r="A145" s="26"/>
      <c r="B145" s="26"/>
      <c r="C145" s="24"/>
      <c r="D145" s="24"/>
      <c r="E145" s="24"/>
      <c r="F145" s="31"/>
      <c r="G145" s="39"/>
      <c r="H145" s="39"/>
      <c r="I145" s="39"/>
      <c r="J145" s="1"/>
      <c r="K145" s="1"/>
      <c r="L145" s="1"/>
      <c r="M145" s="1"/>
      <c r="N145" s="1"/>
      <c r="O145" s="1"/>
    </row>
    <row r="146" spans="1:15" ht="15" customHeight="1" x14ac:dyDescent="0.25">
      <c r="A146" s="1"/>
      <c r="B146" s="26" t="s">
        <v>11</v>
      </c>
      <c r="C146" s="24"/>
      <c r="D146" s="24"/>
      <c r="E146" s="24"/>
      <c r="F146" s="31"/>
      <c r="G146" s="39"/>
      <c r="H146" s="39"/>
      <c r="I146" s="39"/>
      <c r="J146" s="1"/>
      <c r="K146" s="1"/>
      <c r="L146" s="1"/>
      <c r="M146" s="1"/>
      <c r="N146" s="1"/>
      <c r="O146" s="1"/>
    </row>
    <row r="147" spans="1:15" ht="15" customHeight="1" x14ac:dyDescent="0.25">
      <c r="A147" s="26"/>
      <c r="B147" s="26"/>
      <c r="C147" s="28"/>
      <c r="D147" s="32"/>
      <c r="E147" s="29"/>
      <c r="F147" s="30"/>
      <c r="G147" s="37">
        <f>+F147*E147</f>
        <v>0</v>
      </c>
      <c r="H147" s="89"/>
      <c r="I147" s="45">
        <f t="shared" ref="I147:I156" si="31">+G147-H147</f>
        <v>0</v>
      </c>
      <c r="J147" s="1"/>
      <c r="K147" s="1"/>
      <c r="L147" s="1"/>
      <c r="M147" s="1"/>
      <c r="N147" s="1"/>
      <c r="O147" s="1"/>
    </row>
    <row r="148" spans="1:15" ht="15" customHeight="1" x14ac:dyDescent="0.25">
      <c r="A148" s="26"/>
      <c r="B148" s="26"/>
      <c r="C148" s="28"/>
      <c r="D148" s="28"/>
      <c r="E148" s="29"/>
      <c r="F148" s="30"/>
      <c r="G148" s="37">
        <f>+F148*E148</f>
        <v>0</v>
      </c>
      <c r="H148" s="89"/>
      <c r="I148" s="45">
        <f t="shared" si="31"/>
        <v>0</v>
      </c>
      <c r="J148" s="1"/>
      <c r="K148" s="1"/>
      <c r="L148" s="1"/>
      <c r="M148" s="1"/>
      <c r="N148" s="1"/>
      <c r="O148" s="1"/>
    </row>
    <row r="149" spans="1:15" ht="15" customHeight="1" x14ac:dyDescent="0.25">
      <c r="A149" s="26"/>
      <c r="B149" s="26"/>
      <c r="C149" s="28"/>
      <c r="D149" s="28"/>
      <c r="E149" s="29"/>
      <c r="F149" s="30"/>
      <c r="G149" s="37">
        <f>+F149*E149</f>
        <v>0</v>
      </c>
      <c r="H149" s="89"/>
      <c r="I149" s="45">
        <f t="shared" si="31"/>
        <v>0</v>
      </c>
      <c r="J149" s="1"/>
      <c r="K149" s="1"/>
      <c r="L149" s="1"/>
      <c r="M149" s="1"/>
      <c r="N149" s="1"/>
      <c r="O149" s="1"/>
    </row>
    <row r="150" spans="1:15" ht="15" customHeight="1" x14ac:dyDescent="0.25">
      <c r="A150" s="26"/>
      <c r="B150" s="26"/>
      <c r="C150" s="28"/>
      <c r="D150" s="28"/>
      <c r="E150" s="29"/>
      <c r="F150" s="30"/>
      <c r="G150" s="37">
        <f t="shared" ref="G150:G156" si="32">+F150*E150</f>
        <v>0</v>
      </c>
      <c r="H150" s="89"/>
      <c r="I150" s="45">
        <f t="shared" si="31"/>
        <v>0</v>
      </c>
      <c r="J150" s="1"/>
      <c r="K150" s="1"/>
      <c r="L150" s="1"/>
      <c r="M150" s="1"/>
      <c r="N150" s="1"/>
      <c r="O150" s="1"/>
    </row>
    <row r="151" spans="1:15" ht="15" customHeight="1" x14ac:dyDescent="0.25">
      <c r="A151" s="26"/>
      <c r="B151" s="26"/>
      <c r="C151" s="28"/>
      <c r="D151" s="28"/>
      <c r="E151" s="29"/>
      <c r="F151" s="30"/>
      <c r="G151" s="37">
        <f t="shared" si="32"/>
        <v>0</v>
      </c>
      <c r="H151" s="89"/>
      <c r="I151" s="45">
        <f t="shared" si="31"/>
        <v>0</v>
      </c>
      <c r="J151" s="1"/>
      <c r="K151" s="1"/>
      <c r="L151" s="1"/>
      <c r="M151" s="1"/>
      <c r="N151" s="1"/>
      <c r="O151" s="1"/>
    </row>
    <row r="152" spans="1:15" ht="15" customHeight="1" x14ac:dyDescent="0.25">
      <c r="A152" s="26"/>
      <c r="B152" s="26"/>
      <c r="C152" s="28"/>
      <c r="D152" s="28"/>
      <c r="E152" s="29"/>
      <c r="F152" s="30"/>
      <c r="G152" s="37">
        <f t="shared" si="32"/>
        <v>0</v>
      </c>
      <c r="H152" s="89"/>
      <c r="I152" s="45">
        <f t="shared" si="31"/>
        <v>0</v>
      </c>
      <c r="J152" s="1"/>
      <c r="K152" s="1"/>
      <c r="L152" s="1"/>
      <c r="M152" s="1"/>
      <c r="N152" s="1"/>
      <c r="O152" s="1"/>
    </row>
    <row r="153" spans="1:15" ht="15" customHeight="1" x14ac:dyDescent="0.25">
      <c r="A153" s="26"/>
      <c r="B153" s="26"/>
      <c r="C153" s="28"/>
      <c r="D153" s="28"/>
      <c r="E153" s="29"/>
      <c r="F153" s="30"/>
      <c r="G153" s="37">
        <f t="shared" si="32"/>
        <v>0</v>
      </c>
      <c r="H153" s="89"/>
      <c r="I153" s="45">
        <f t="shared" si="31"/>
        <v>0</v>
      </c>
      <c r="J153" s="1"/>
      <c r="K153" s="1"/>
      <c r="L153" s="1"/>
      <c r="M153" s="1"/>
      <c r="N153" s="1"/>
      <c r="O153" s="1"/>
    </row>
    <row r="154" spans="1:15" ht="15" customHeight="1" x14ac:dyDescent="0.25">
      <c r="A154" s="26"/>
      <c r="B154" s="26"/>
      <c r="C154" s="28"/>
      <c r="D154" s="28"/>
      <c r="E154" s="29"/>
      <c r="F154" s="30"/>
      <c r="G154" s="37">
        <f t="shared" si="32"/>
        <v>0</v>
      </c>
      <c r="H154" s="89"/>
      <c r="I154" s="45">
        <f t="shared" si="31"/>
        <v>0</v>
      </c>
      <c r="J154" s="1"/>
      <c r="K154" s="1"/>
      <c r="L154" s="1"/>
      <c r="M154" s="1"/>
      <c r="N154" s="1"/>
      <c r="O154" s="1"/>
    </row>
    <row r="155" spans="1:15" ht="15" customHeight="1" x14ac:dyDescent="0.25">
      <c r="A155" s="26"/>
      <c r="B155" s="26"/>
      <c r="C155" s="28"/>
      <c r="D155" s="28"/>
      <c r="E155" s="29"/>
      <c r="F155" s="30"/>
      <c r="G155" s="37">
        <f t="shared" si="32"/>
        <v>0</v>
      </c>
      <c r="H155" s="89"/>
      <c r="I155" s="45">
        <f t="shared" si="31"/>
        <v>0</v>
      </c>
      <c r="J155" s="1"/>
      <c r="K155" s="1"/>
      <c r="L155" s="1"/>
      <c r="M155" s="1"/>
      <c r="N155" s="1"/>
      <c r="O155" s="1"/>
    </row>
    <row r="156" spans="1:15" ht="15" customHeight="1" x14ac:dyDescent="0.25">
      <c r="A156" s="26"/>
      <c r="B156" s="26"/>
      <c r="C156" s="28"/>
      <c r="D156" s="28"/>
      <c r="E156" s="29"/>
      <c r="F156" s="30"/>
      <c r="G156" s="37">
        <f t="shared" si="32"/>
        <v>0</v>
      </c>
      <c r="H156" s="89"/>
      <c r="I156" s="45">
        <f t="shared" si="31"/>
        <v>0</v>
      </c>
      <c r="J156" s="1"/>
      <c r="K156" s="1"/>
      <c r="L156" s="1"/>
      <c r="M156" s="1"/>
      <c r="N156" s="1"/>
      <c r="O156" s="1"/>
    </row>
    <row r="157" spans="1:15" ht="15" customHeight="1" x14ac:dyDescent="0.25">
      <c r="A157" s="1"/>
      <c r="B157" s="26" t="s">
        <v>28</v>
      </c>
      <c r="C157" s="24"/>
      <c r="D157" s="24"/>
      <c r="E157" s="24"/>
      <c r="F157" s="31"/>
      <c r="G157" s="38">
        <f>SUM(G147:G156)</f>
        <v>0</v>
      </c>
      <c r="H157" s="38">
        <f t="shared" ref="H157:I157" si="33">SUM(H147:H156)</f>
        <v>0</v>
      </c>
      <c r="I157" s="38">
        <f t="shared" si="33"/>
        <v>0</v>
      </c>
      <c r="J157" s="1"/>
      <c r="K157" s="1"/>
      <c r="L157" s="1"/>
      <c r="M157" s="1"/>
      <c r="N157" s="1"/>
      <c r="O157" s="1"/>
    </row>
    <row r="158" spans="1:15" ht="15" customHeight="1" x14ac:dyDescent="0.25">
      <c r="A158" s="26"/>
      <c r="B158" s="26"/>
      <c r="C158" s="24"/>
      <c r="D158" s="24"/>
      <c r="E158" s="24"/>
      <c r="F158" s="31"/>
      <c r="G158" s="38"/>
      <c r="H158" s="38"/>
      <c r="I158" s="38"/>
      <c r="J158" s="1"/>
      <c r="K158" s="1"/>
      <c r="L158" s="1"/>
      <c r="M158" s="1"/>
      <c r="N158" s="1"/>
      <c r="O158" s="1"/>
    </row>
    <row r="159" spans="1:15" ht="15" customHeight="1" x14ac:dyDescent="0.25">
      <c r="A159" s="26" t="s">
        <v>359</v>
      </c>
      <c r="B159" s="26"/>
      <c r="C159" s="1"/>
      <c r="D159" s="1"/>
      <c r="E159" s="1"/>
      <c r="F159" s="3"/>
      <c r="G159" s="38">
        <f>+G157+G144</f>
        <v>0</v>
      </c>
      <c r="H159" s="38">
        <f t="shared" ref="H159:I159" si="34">+H157+H144</f>
        <v>0</v>
      </c>
      <c r="I159" s="38">
        <f t="shared" si="34"/>
        <v>0</v>
      </c>
      <c r="J159" s="1"/>
      <c r="K159" s="1"/>
      <c r="L159" s="1"/>
      <c r="M159" s="1"/>
      <c r="N159" s="1"/>
      <c r="O159" s="1"/>
    </row>
    <row r="160" spans="1:15" ht="15" customHeight="1" x14ac:dyDescent="0.25">
      <c r="A160" s="26"/>
      <c r="B160" s="26"/>
      <c r="C160" s="1"/>
      <c r="D160" s="1"/>
      <c r="E160" s="1"/>
      <c r="F160" s="3"/>
      <c r="G160" s="1"/>
      <c r="H160" s="1"/>
      <c r="I160" s="1"/>
      <c r="J160" s="1"/>
      <c r="K160" s="1"/>
      <c r="L160" s="1"/>
      <c r="M160" s="1"/>
      <c r="N160" s="1"/>
      <c r="O160" s="1"/>
    </row>
    <row r="161" spans="1:15" ht="15" customHeight="1" x14ac:dyDescent="0.25">
      <c r="A161" s="26" t="s">
        <v>360</v>
      </c>
      <c r="B161" s="26"/>
      <c r="C161" s="20"/>
      <c r="D161" s="126"/>
      <c r="E161" s="126"/>
      <c r="F161" s="126"/>
      <c r="G161" s="126"/>
      <c r="H161" s="42"/>
      <c r="I161" s="42"/>
      <c r="J161" s="1"/>
      <c r="K161" s="1"/>
      <c r="L161" s="1"/>
      <c r="M161" s="1"/>
      <c r="N161" s="1"/>
      <c r="O161" s="1"/>
    </row>
    <row r="162" spans="1:15" ht="15" customHeight="1" x14ac:dyDescent="0.25">
      <c r="A162" s="1"/>
      <c r="B162" s="26" t="s">
        <v>10</v>
      </c>
      <c r="C162" s="1"/>
      <c r="D162" s="1"/>
      <c r="E162" s="1"/>
      <c r="F162" s="3"/>
      <c r="G162" s="1"/>
      <c r="H162" s="1"/>
      <c r="I162" s="1"/>
      <c r="J162" s="1"/>
      <c r="K162" s="1"/>
      <c r="L162" s="1"/>
      <c r="M162" s="1"/>
      <c r="N162" s="1"/>
      <c r="O162" s="1"/>
    </row>
    <row r="163" spans="1:15" ht="15" customHeight="1" x14ac:dyDescent="0.25">
      <c r="A163" s="26"/>
      <c r="B163" s="26"/>
      <c r="C163" s="28"/>
      <c r="D163" s="28"/>
      <c r="E163" s="29"/>
      <c r="F163" s="30"/>
      <c r="G163" s="37">
        <f t="shared" ref="G163:G173" si="35">+F163*E163</f>
        <v>0</v>
      </c>
      <c r="H163" s="89"/>
      <c r="I163" s="45">
        <f t="shared" ref="I163:I173" si="36">+G163-H163</f>
        <v>0</v>
      </c>
      <c r="J163" s="1"/>
      <c r="K163" s="1"/>
      <c r="L163" s="1"/>
      <c r="M163" s="1"/>
      <c r="N163" s="1"/>
      <c r="O163" s="1"/>
    </row>
    <row r="164" spans="1:15" ht="15" customHeight="1" x14ac:dyDescent="0.25">
      <c r="A164" s="26"/>
      <c r="B164" s="26"/>
      <c r="C164" s="28"/>
      <c r="D164" s="28"/>
      <c r="E164" s="29"/>
      <c r="F164" s="30"/>
      <c r="G164" s="37">
        <f t="shared" si="35"/>
        <v>0</v>
      </c>
      <c r="H164" s="89"/>
      <c r="I164" s="45">
        <f t="shared" si="36"/>
        <v>0</v>
      </c>
      <c r="J164" s="1"/>
      <c r="K164" s="1"/>
      <c r="L164" s="1"/>
      <c r="M164" s="1"/>
      <c r="N164" s="1"/>
      <c r="O164" s="1"/>
    </row>
    <row r="165" spans="1:15" ht="15" customHeight="1" x14ac:dyDescent="0.25">
      <c r="A165" s="26"/>
      <c r="B165" s="26"/>
      <c r="C165" s="28"/>
      <c r="D165" s="28"/>
      <c r="E165" s="29"/>
      <c r="F165" s="30"/>
      <c r="G165" s="37">
        <f t="shared" si="35"/>
        <v>0</v>
      </c>
      <c r="H165" s="89"/>
      <c r="I165" s="45">
        <f t="shared" si="36"/>
        <v>0</v>
      </c>
      <c r="J165" s="1"/>
      <c r="K165" s="1"/>
      <c r="L165" s="1"/>
      <c r="M165" s="1"/>
      <c r="N165" s="1"/>
      <c r="O165" s="1"/>
    </row>
    <row r="166" spans="1:15" ht="15" customHeight="1" x14ac:dyDescent="0.25">
      <c r="A166" s="26"/>
      <c r="B166" s="26"/>
      <c r="C166" s="28"/>
      <c r="D166" s="28"/>
      <c r="E166" s="29"/>
      <c r="F166" s="30"/>
      <c r="G166" s="37">
        <f t="shared" si="35"/>
        <v>0</v>
      </c>
      <c r="H166" s="89"/>
      <c r="I166" s="45">
        <f t="shared" si="36"/>
        <v>0</v>
      </c>
      <c r="J166" s="1"/>
      <c r="K166" s="1"/>
      <c r="L166" s="1"/>
      <c r="M166" s="1"/>
      <c r="N166" s="1"/>
      <c r="O166" s="1"/>
    </row>
    <row r="167" spans="1:15" ht="15" customHeight="1" x14ac:dyDescent="0.25">
      <c r="A167" s="26"/>
      <c r="B167" s="26"/>
      <c r="C167" s="28"/>
      <c r="D167" s="28"/>
      <c r="E167" s="29"/>
      <c r="F167" s="30"/>
      <c r="G167" s="37">
        <f t="shared" si="35"/>
        <v>0</v>
      </c>
      <c r="H167" s="89"/>
      <c r="I167" s="45">
        <f t="shared" si="36"/>
        <v>0</v>
      </c>
      <c r="J167" s="1"/>
      <c r="K167" s="1"/>
      <c r="L167" s="1"/>
      <c r="M167" s="1"/>
      <c r="N167" s="1"/>
      <c r="O167" s="1"/>
    </row>
    <row r="168" spans="1:15" ht="15" customHeight="1" x14ac:dyDescent="0.25">
      <c r="A168" s="26"/>
      <c r="B168" s="26"/>
      <c r="C168" s="28"/>
      <c r="D168" s="28"/>
      <c r="E168" s="29"/>
      <c r="F168" s="30"/>
      <c r="G168" s="37">
        <f t="shared" si="35"/>
        <v>0</v>
      </c>
      <c r="H168" s="89"/>
      <c r="I168" s="45">
        <f t="shared" si="36"/>
        <v>0</v>
      </c>
      <c r="J168" s="1"/>
      <c r="K168" s="1"/>
      <c r="L168" s="1"/>
      <c r="M168" s="1"/>
      <c r="N168" s="1"/>
      <c r="O168" s="1"/>
    </row>
    <row r="169" spans="1:15" ht="15" customHeight="1" x14ac:dyDescent="0.25">
      <c r="A169" s="26"/>
      <c r="B169" s="26"/>
      <c r="C169" s="28"/>
      <c r="D169" s="28"/>
      <c r="E169" s="29"/>
      <c r="F169" s="30"/>
      <c r="G169" s="37">
        <f t="shared" si="35"/>
        <v>0</v>
      </c>
      <c r="H169" s="89"/>
      <c r="I169" s="45">
        <f t="shared" si="36"/>
        <v>0</v>
      </c>
      <c r="J169" s="1"/>
      <c r="K169" s="1"/>
      <c r="L169" s="1"/>
      <c r="M169" s="1"/>
      <c r="N169" s="1"/>
      <c r="O169" s="1"/>
    </row>
    <row r="170" spans="1:15" ht="15" customHeight="1" x14ac:dyDescent="0.25">
      <c r="A170" s="26"/>
      <c r="B170" s="26"/>
      <c r="C170" s="28"/>
      <c r="D170" s="28"/>
      <c r="E170" s="29"/>
      <c r="F170" s="30"/>
      <c r="G170" s="37">
        <f t="shared" si="35"/>
        <v>0</v>
      </c>
      <c r="H170" s="89"/>
      <c r="I170" s="45">
        <f t="shared" si="36"/>
        <v>0</v>
      </c>
      <c r="J170" s="1"/>
      <c r="K170" s="1"/>
      <c r="L170" s="1"/>
      <c r="M170" s="1"/>
      <c r="N170" s="1"/>
      <c r="O170" s="1"/>
    </row>
    <row r="171" spans="1:15" ht="15" customHeight="1" x14ac:dyDescent="0.25">
      <c r="A171" s="26"/>
      <c r="B171" s="26"/>
      <c r="C171" s="28"/>
      <c r="D171" s="28"/>
      <c r="E171" s="29"/>
      <c r="F171" s="30"/>
      <c r="G171" s="37">
        <f t="shared" si="35"/>
        <v>0</v>
      </c>
      <c r="H171" s="89"/>
      <c r="I171" s="45">
        <f t="shared" si="36"/>
        <v>0</v>
      </c>
      <c r="J171" s="1"/>
      <c r="K171" s="1"/>
      <c r="L171" s="1"/>
      <c r="M171" s="1"/>
      <c r="N171" s="1"/>
      <c r="O171" s="1"/>
    </row>
    <row r="172" spans="1:15" ht="15" customHeight="1" x14ac:dyDescent="0.25">
      <c r="A172" s="26"/>
      <c r="B172" s="26"/>
      <c r="C172" s="28"/>
      <c r="D172" s="28"/>
      <c r="E172" s="29"/>
      <c r="F172" s="30"/>
      <c r="G172" s="37">
        <f t="shared" si="35"/>
        <v>0</v>
      </c>
      <c r="H172" s="89"/>
      <c r="I172" s="45">
        <f t="shared" si="36"/>
        <v>0</v>
      </c>
      <c r="J172" s="1"/>
      <c r="K172" s="1"/>
      <c r="L172" s="1"/>
      <c r="M172" s="1"/>
      <c r="N172" s="1"/>
      <c r="O172" s="1"/>
    </row>
    <row r="173" spans="1:15" ht="15" customHeight="1" x14ac:dyDescent="0.25">
      <c r="A173" s="26"/>
      <c r="B173" s="26"/>
      <c r="C173" s="28"/>
      <c r="D173" s="28"/>
      <c r="E173" s="29"/>
      <c r="F173" s="30"/>
      <c r="G173" s="37">
        <f t="shared" si="35"/>
        <v>0</v>
      </c>
      <c r="H173" s="89"/>
      <c r="I173" s="45">
        <f t="shared" si="36"/>
        <v>0</v>
      </c>
      <c r="J173" s="1"/>
      <c r="K173" s="1"/>
      <c r="L173" s="1"/>
      <c r="M173" s="1"/>
      <c r="N173" s="1"/>
      <c r="O173" s="1"/>
    </row>
    <row r="174" spans="1:15" ht="15" customHeight="1" x14ac:dyDescent="0.25">
      <c r="A174" s="26" t="s">
        <v>27</v>
      </c>
      <c r="B174" s="26"/>
      <c r="C174" s="24"/>
      <c r="D174" s="24"/>
      <c r="E174" s="24"/>
      <c r="F174" s="31"/>
      <c r="G174" s="38">
        <f>SUM(G163:G173)</f>
        <v>0</v>
      </c>
      <c r="H174" s="38">
        <f t="shared" ref="H174:I174" si="37">SUM(H163:H173)</f>
        <v>0</v>
      </c>
      <c r="I174" s="38">
        <f t="shared" si="37"/>
        <v>0</v>
      </c>
      <c r="J174" s="1"/>
      <c r="K174" s="1"/>
      <c r="L174" s="1"/>
      <c r="M174" s="1"/>
      <c r="N174" s="1"/>
      <c r="O174" s="1"/>
    </row>
    <row r="175" spans="1:15" ht="15" customHeight="1" x14ac:dyDescent="0.25">
      <c r="A175" s="26"/>
      <c r="B175" s="26"/>
      <c r="C175" s="24"/>
      <c r="D175" s="24"/>
      <c r="E175" s="24"/>
      <c r="F175" s="31"/>
      <c r="G175" s="39"/>
      <c r="H175" s="39"/>
      <c r="I175" s="39"/>
      <c r="J175" s="1"/>
      <c r="K175" s="1"/>
      <c r="L175" s="1"/>
      <c r="M175" s="1"/>
      <c r="N175" s="1"/>
      <c r="O175" s="1"/>
    </row>
    <row r="176" spans="1:15" ht="15" customHeight="1" x14ac:dyDescent="0.25">
      <c r="A176" s="1"/>
      <c r="B176" s="26" t="s">
        <v>11</v>
      </c>
      <c r="C176" s="24"/>
      <c r="D176" s="24"/>
      <c r="E176" s="24"/>
      <c r="F176" s="31"/>
      <c r="G176" s="39"/>
      <c r="H176" s="39"/>
      <c r="I176" s="39"/>
      <c r="J176" s="1"/>
      <c r="K176" s="1"/>
      <c r="L176" s="1"/>
      <c r="M176" s="1"/>
      <c r="N176" s="1"/>
      <c r="O176" s="1"/>
    </row>
    <row r="177" spans="1:15" ht="15" customHeight="1" x14ac:dyDescent="0.25">
      <c r="A177" s="26"/>
      <c r="B177" s="26"/>
      <c r="C177" s="28"/>
      <c r="D177" s="32"/>
      <c r="E177" s="29"/>
      <c r="F177" s="30"/>
      <c r="G177" s="37">
        <f>+F177*E177</f>
        <v>0</v>
      </c>
      <c r="H177" s="89"/>
      <c r="I177" s="45">
        <f t="shared" ref="I177:I186" si="38">+G177-H177</f>
        <v>0</v>
      </c>
      <c r="J177" s="1"/>
      <c r="K177" s="1"/>
      <c r="L177" s="1"/>
      <c r="M177" s="1"/>
      <c r="N177" s="1"/>
      <c r="O177" s="1"/>
    </row>
    <row r="178" spans="1:15" ht="15" customHeight="1" x14ac:dyDescent="0.25">
      <c r="A178" s="26"/>
      <c r="B178" s="26"/>
      <c r="C178" s="28"/>
      <c r="D178" s="28"/>
      <c r="E178" s="29"/>
      <c r="F178" s="30"/>
      <c r="G178" s="37">
        <f>+F178*E178</f>
        <v>0</v>
      </c>
      <c r="H178" s="89"/>
      <c r="I178" s="45">
        <f t="shared" si="38"/>
        <v>0</v>
      </c>
      <c r="J178" s="1"/>
      <c r="K178" s="1"/>
      <c r="L178" s="1"/>
      <c r="M178" s="1"/>
      <c r="N178" s="1"/>
      <c r="O178" s="1"/>
    </row>
    <row r="179" spans="1:15" ht="15" customHeight="1" x14ac:dyDescent="0.25">
      <c r="A179" s="26"/>
      <c r="B179" s="26"/>
      <c r="C179" s="28"/>
      <c r="D179" s="28"/>
      <c r="E179" s="29"/>
      <c r="F179" s="30"/>
      <c r="G179" s="37">
        <f>+F179*E179</f>
        <v>0</v>
      </c>
      <c r="H179" s="89"/>
      <c r="I179" s="45">
        <f t="shared" si="38"/>
        <v>0</v>
      </c>
      <c r="J179" s="1"/>
      <c r="K179" s="1"/>
      <c r="L179" s="1"/>
      <c r="M179" s="1"/>
      <c r="N179" s="1"/>
      <c r="O179" s="1"/>
    </row>
    <row r="180" spans="1:15" ht="15" customHeight="1" x14ac:dyDescent="0.25">
      <c r="A180" s="26"/>
      <c r="B180" s="26"/>
      <c r="C180" s="28"/>
      <c r="D180" s="28"/>
      <c r="E180" s="29"/>
      <c r="F180" s="30"/>
      <c r="G180" s="37">
        <f t="shared" ref="G180:G186" si="39">+F180*E180</f>
        <v>0</v>
      </c>
      <c r="H180" s="89"/>
      <c r="I180" s="45">
        <f t="shared" si="38"/>
        <v>0</v>
      </c>
      <c r="J180" s="1"/>
      <c r="K180" s="1"/>
      <c r="L180" s="1"/>
      <c r="M180" s="1"/>
      <c r="N180" s="1"/>
      <c r="O180" s="1"/>
    </row>
    <row r="181" spans="1:15" ht="15" customHeight="1" x14ac:dyDescent="0.25">
      <c r="A181" s="26"/>
      <c r="B181" s="26"/>
      <c r="C181" s="28"/>
      <c r="D181" s="28"/>
      <c r="E181" s="29"/>
      <c r="F181" s="30"/>
      <c r="G181" s="37">
        <f t="shared" si="39"/>
        <v>0</v>
      </c>
      <c r="H181" s="89"/>
      <c r="I181" s="45">
        <f t="shared" si="38"/>
        <v>0</v>
      </c>
      <c r="J181" s="1"/>
      <c r="K181" s="1"/>
      <c r="L181" s="1"/>
      <c r="M181" s="1"/>
      <c r="N181" s="1"/>
      <c r="O181" s="1"/>
    </row>
    <row r="182" spans="1:15" ht="15" customHeight="1" x14ac:dyDescent="0.25">
      <c r="A182" s="26"/>
      <c r="B182" s="26"/>
      <c r="C182" s="28"/>
      <c r="D182" s="28"/>
      <c r="E182" s="29"/>
      <c r="F182" s="30"/>
      <c r="G182" s="37">
        <f t="shared" si="39"/>
        <v>0</v>
      </c>
      <c r="H182" s="89"/>
      <c r="I182" s="45">
        <f t="shared" si="38"/>
        <v>0</v>
      </c>
      <c r="J182" s="1"/>
      <c r="K182" s="1"/>
      <c r="L182" s="1"/>
      <c r="M182" s="1"/>
      <c r="N182" s="1"/>
      <c r="O182" s="1"/>
    </row>
    <row r="183" spans="1:15" ht="15" customHeight="1" x14ac:dyDescent="0.25">
      <c r="A183" s="26"/>
      <c r="B183" s="26"/>
      <c r="C183" s="28"/>
      <c r="D183" s="28"/>
      <c r="E183" s="29"/>
      <c r="F183" s="30"/>
      <c r="G183" s="37">
        <f t="shared" si="39"/>
        <v>0</v>
      </c>
      <c r="H183" s="89"/>
      <c r="I183" s="45">
        <f t="shared" si="38"/>
        <v>0</v>
      </c>
      <c r="J183" s="1"/>
      <c r="K183" s="1"/>
      <c r="L183" s="1"/>
      <c r="M183" s="1"/>
      <c r="N183" s="1"/>
      <c r="O183" s="1"/>
    </row>
    <row r="184" spans="1:15" ht="15" customHeight="1" x14ac:dyDescent="0.25">
      <c r="A184" s="26"/>
      <c r="B184" s="26"/>
      <c r="C184" s="28"/>
      <c r="D184" s="28"/>
      <c r="E184" s="29"/>
      <c r="F184" s="30"/>
      <c r="G184" s="37">
        <f t="shared" si="39"/>
        <v>0</v>
      </c>
      <c r="H184" s="89"/>
      <c r="I184" s="45">
        <f t="shared" si="38"/>
        <v>0</v>
      </c>
      <c r="J184" s="1"/>
      <c r="K184" s="1"/>
      <c r="L184" s="1"/>
      <c r="M184" s="1"/>
      <c r="N184" s="1"/>
      <c r="O184" s="1"/>
    </row>
    <row r="185" spans="1:15" ht="15" customHeight="1" x14ac:dyDescent="0.25">
      <c r="A185" s="26"/>
      <c r="B185" s="26"/>
      <c r="C185" s="28"/>
      <c r="D185" s="28"/>
      <c r="E185" s="29"/>
      <c r="F185" s="30"/>
      <c r="G185" s="37">
        <f t="shared" si="39"/>
        <v>0</v>
      </c>
      <c r="H185" s="89"/>
      <c r="I185" s="45">
        <f t="shared" si="38"/>
        <v>0</v>
      </c>
      <c r="J185" s="1"/>
      <c r="K185" s="1"/>
      <c r="L185" s="1"/>
      <c r="M185" s="1"/>
      <c r="N185" s="1"/>
      <c r="O185" s="1"/>
    </row>
    <row r="186" spans="1:15" ht="15" customHeight="1" x14ac:dyDescent="0.25">
      <c r="A186" s="26"/>
      <c r="B186" s="26"/>
      <c r="C186" s="28"/>
      <c r="D186" s="28"/>
      <c r="E186" s="29"/>
      <c r="F186" s="30"/>
      <c r="G186" s="37">
        <f t="shared" si="39"/>
        <v>0</v>
      </c>
      <c r="H186" s="89"/>
      <c r="I186" s="45">
        <f t="shared" si="38"/>
        <v>0</v>
      </c>
      <c r="J186" s="1"/>
      <c r="K186" s="1"/>
      <c r="L186" s="1"/>
      <c r="M186" s="1"/>
      <c r="N186" s="1"/>
      <c r="O186" s="1"/>
    </row>
    <row r="187" spans="1:15" ht="15" customHeight="1" x14ac:dyDescent="0.25">
      <c r="A187" s="1"/>
      <c r="B187" s="26" t="s">
        <v>28</v>
      </c>
      <c r="C187" s="24"/>
      <c r="D187" s="24"/>
      <c r="E187" s="24"/>
      <c r="F187" s="31"/>
      <c r="G187" s="38">
        <f>SUM(G177:G186)</f>
        <v>0</v>
      </c>
      <c r="H187" s="38">
        <f t="shared" ref="H187" si="40">SUM(H177:H186)</f>
        <v>0</v>
      </c>
      <c r="I187" s="38">
        <f>SUM(I177:I186)</f>
        <v>0</v>
      </c>
      <c r="J187" s="1"/>
      <c r="K187" s="1"/>
      <c r="L187" s="1"/>
      <c r="M187" s="1"/>
      <c r="N187" s="1"/>
      <c r="O187" s="1"/>
    </row>
    <row r="188" spans="1:15" ht="15" customHeight="1" x14ac:dyDescent="0.25">
      <c r="A188" s="26"/>
      <c r="B188" s="26"/>
      <c r="C188" s="24"/>
      <c r="D188" s="24"/>
      <c r="E188" s="24"/>
      <c r="F188" s="31"/>
      <c r="G188" s="38"/>
      <c r="H188" s="38"/>
      <c r="I188" s="38"/>
      <c r="J188" s="1"/>
      <c r="K188" s="1"/>
      <c r="L188" s="1"/>
      <c r="M188" s="1"/>
      <c r="N188" s="1"/>
      <c r="O188" s="1"/>
    </row>
    <row r="189" spans="1:15" ht="15" customHeight="1" x14ac:dyDescent="0.25">
      <c r="A189" s="26" t="s">
        <v>361</v>
      </c>
      <c r="B189" s="26"/>
      <c r="C189" s="1"/>
      <c r="D189" s="1"/>
      <c r="E189" s="1"/>
      <c r="F189" s="3"/>
      <c r="G189" s="38">
        <f>+G187+G174</f>
        <v>0</v>
      </c>
      <c r="H189" s="38">
        <f t="shared" ref="H189:I189" si="41">+H187+H174</f>
        <v>0</v>
      </c>
      <c r="I189" s="38">
        <f t="shared" si="41"/>
        <v>0</v>
      </c>
      <c r="J189" s="1"/>
      <c r="K189" s="1"/>
      <c r="L189" s="1"/>
      <c r="M189" s="1"/>
      <c r="N189" s="1"/>
      <c r="O189" s="1"/>
    </row>
    <row r="190" spans="1:15" ht="15" customHeight="1" x14ac:dyDescent="0.25">
      <c r="A190" s="26"/>
      <c r="B190" s="26"/>
      <c r="C190" s="1"/>
      <c r="D190" s="1"/>
      <c r="E190" s="1"/>
      <c r="F190" s="3"/>
      <c r="G190" s="1"/>
      <c r="H190" s="1"/>
      <c r="I190" s="1"/>
      <c r="J190" s="1"/>
      <c r="K190" s="1"/>
      <c r="L190" s="1"/>
      <c r="M190" s="1"/>
      <c r="N190" s="1"/>
      <c r="O190" s="1"/>
    </row>
    <row r="191" spans="1:15" ht="15" customHeight="1" x14ac:dyDescent="0.25">
      <c r="A191" s="26" t="s">
        <v>362</v>
      </c>
      <c r="B191" s="26"/>
      <c r="C191" s="20"/>
      <c r="D191" s="126"/>
      <c r="E191" s="126"/>
      <c r="F191" s="126"/>
      <c r="G191" s="126"/>
      <c r="H191" s="42"/>
      <c r="I191" s="42"/>
      <c r="J191" s="1"/>
      <c r="K191" s="1"/>
      <c r="L191" s="1"/>
      <c r="M191" s="1"/>
      <c r="N191" s="1"/>
      <c r="O191" s="1"/>
    </row>
    <row r="192" spans="1:15" ht="15" customHeight="1" x14ac:dyDescent="0.25">
      <c r="A192" s="1"/>
      <c r="B192" s="26" t="s">
        <v>10</v>
      </c>
      <c r="C192" s="1"/>
      <c r="D192" s="1"/>
      <c r="E192" s="1"/>
      <c r="F192" s="3"/>
      <c r="G192" s="1"/>
      <c r="H192" s="1"/>
      <c r="I192" s="1"/>
      <c r="J192" s="1"/>
      <c r="K192" s="1"/>
      <c r="L192" s="1"/>
      <c r="M192" s="1"/>
      <c r="N192" s="1"/>
      <c r="O192" s="1"/>
    </row>
    <row r="193" spans="1:15" ht="15" customHeight="1" x14ac:dyDescent="0.25">
      <c r="A193" s="26"/>
      <c r="B193" s="26"/>
      <c r="C193" s="28"/>
      <c r="D193" s="28"/>
      <c r="E193" s="29"/>
      <c r="F193" s="30"/>
      <c r="G193" s="37">
        <f t="shared" ref="G193:G203" si="42">+F193*E193</f>
        <v>0</v>
      </c>
      <c r="H193" s="89"/>
      <c r="I193" s="45">
        <f t="shared" ref="I193:I203" si="43">+G193-H193</f>
        <v>0</v>
      </c>
      <c r="J193" s="1"/>
      <c r="K193" s="1"/>
      <c r="L193" s="1"/>
      <c r="M193" s="1"/>
      <c r="N193" s="1"/>
      <c r="O193" s="1"/>
    </row>
    <row r="194" spans="1:15" ht="15" customHeight="1" x14ac:dyDescent="0.25">
      <c r="A194" s="26"/>
      <c r="B194" s="26"/>
      <c r="C194" s="28"/>
      <c r="D194" s="28"/>
      <c r="E194" s="29"/>
      <c r="F194" s="30"/>
      <c r="G194" s="37">
        <f t="shared" si="42"/>
        <v>0</v>
      </c>
      <c r="H194" s="89"/>
      <c r="I194" s="45">
        <f t="shared" si="43"/>
        <v>0</v>
      </c>
      <c r="J194" s="1"/>
      <c r="K194" s="1"/>
      <c r="L194" s="1"/>
      <c r="M194" s="1"/>
      <c r="N194" s="1"/>
      <c r="O194" s="1"/>
    </row>
    <row r="195" spans="1:15" ht="15" customHeight="1" x14ac:dyDescent="0.25">
      <c r="A195" s="26"/>
      <c r="B195" s="26"/>
      <c r="C195" s="28"/>
      <c r="D195" s="28"/>
      <c r="E195" s="29"/>
      <c r="F195" s="30"/>
      <c r="G195" s="37">
        <f t="shared" si="42"/>
        <v>0</v>
      </c>
      <c r="H195" s="89"/>
      <c r="I195" s="45">
        <f t="shared" si="43"/>
        <v>0</v>
      </c>
      <c r="J195" s="1"/>
      <c r="K195" s="1"/>
      <c r="L195" s="1"/>
      <c r="M195" s="1"/>
      <c r="N195" s="1"/>
      <c r="O195" s="1"/>
    </row>
    <row r="196" spans="1:15" ht="15" customHeight="1" x14ac:dyDescent="0.25">
      <c r="A196" s="26"/>
      <c r="B196" s="26"/>
      <c r="C196" s="28"/>
      <c r="D196" s="28"/>
      <c r="E196" s="29"/>
      <c r="F196" s="30"/>
      <c r="G196" s="37">
        <f t="shared" si="42"/>
        <v>0</v>
      </c>
      <c r="H196" s="89"/>
      <c r="I196" s="45">
        <f t="shared" si="43"/>
        <v>0</v>
      </c>
      <c r="J196" s="1"/>
      <c r="K196" s="1"/>
      <c r="L196" s="1"/>
      <c r="M196" s="1"/>
      <c r="N196" s="1"/>
      <c r="O196" s="1"/>
    </row>
    <row r="197" spans="1:15" ht="15" customHeight="1" x14ac:dyDescent="0.25">
      <c r="A197" s="26"/>
      <c r="B197" s="26"/>
      <c r="C197" s="28"/>
      <c r="D197" s="28"/>
      <c r="E197" s="29"/>
      <c r="F197" s="30"/>
      <c r="G197" s="37">
        <f t="shared" si="42"/>
        <v>0</v>
      </c>
      <c r="H197" s="89"/>
      <c r="I197" s="45">
        <f t="shared" si="43"/>
        <v>0</v>
      </c>
      <c r="J197" s="1"/>
      <c r="K197" s="1"/>
      <c r="L197" s="1"/>
      <c r="M197" s="1"/>
      <c r="N197" s="1"/>
      <c r="O197" s="1"/>
    </row>
    <row r="198" spans="1:15" ht="15" customHeight="1" x14ac:dyDescent="0.25">
      <c r="A198" s="26"/>
      <c r="B198" s="26"/>
      <c r="C198" s="28"/>
      <c r="D198" s="28"/>
      <c r="E198" s="29"/>
      <c r="F198" s="30"/>
      <c r="G198" s="37">
        <f t="shared" si="42"/>
        <v>0</v>
      </c>
      <c r="H198" s="89"/>
      <c r="I198" s="45">
        <f t="shared" si="43"/>
        <v>0</v>
      </c>
      <c r="J198" s="1"/>
      <c r="K198" s="1"/>
      <c r="L198" s="1"/>
      <c r="M198" s="1"/>
      <c r="N198" s="1"/>
      <c r="O198" s="1"/>
    </row>
    <row r="199" spans="1:15" ht="15" customHeight="1" x14ac:dyDescent="0.25">
      <c r="A199" s="26"/>
      <c r="B199" s="26"/>
      <c r="C199" s="28"/>
      <c r="D199" s="28"/>
      <c r="E199" s="29"/>
      <c r="F199" s="30"/>
      <c r="G199" s="37">
        <f t="shared" si="42"/>
        <v>0</v>
      </c>
      <c r="H199" s="89"/>
      <c r="I199" s="45">
        <f t="shared" si="43"/>
        <v>0</v>
      </c>
      <c r="J199" s="1"/>
      <c r="K199" s="1"/>
      <c r="L199" s="1"/>
      <c r="M199" s="1"/>
      <c r="N199" s="1"/>
      <c r="O199" s="1"/>
    </row>
    <row r="200" spans="1:15" ht="15" customHeight="1" x14ac:dyDescent="0.25">
      <c r="A200" s="26"/>
      <c r="B200" s="26"/>
      <c r="C200" s="28"/>
      <c r="D200" s="28"/>
      <c r="E200" s="29"/>
      <c r="F200" s="30"/>
      <c r="G200" s="37">
        <f t="shared" si="42"/>
        <v>0</v>
      </c>
      <c r="H200" s="89"/>
      <c r="I200" s="45">
        <f t="shared" si="43"/>
        <v>0</v>
      </c>
      <c r="J200" s="1"/>
      <c r="K200" s="1"/>
      <c r="L200" s="1"/>
      <c r="M200" s="1"/>
      <c r="N200" s="1"/>
      <c r="O200" s="1"/>
    </row>
    <row r="201" spans="1:15" ht="15" customHeight="1" x14ac:dyDescent="0.25">
      <c r="A201" s="26"/>
      <c r="B201" s="26"/>
      <c r="C201" s="28"/>
      <c r="D201" s="28"/>
      <c r="E201" s="29"/>
      <c r="F201" s="30"/>
      <c r="G201" s="37">
        <f t="shared" si="42"/>
        <v>0</v>
      </c>
      <c r="H201" s="89"/>
      <c r="I201" s="45">
        <f t="shared" si="43"/>
        <v>0</v>
      </c>
      <c r="J201" s="1"/>
      <c r="K201" s="1"/>
      <c r="L201" s="1"/>
      <c r="M201" s="1"/>
      <c r="N201" s="1"/>
      <c r="O201" s="1"/>
    </row>
    <row r="202" spans="1:15" ht="15" customHeight="1" x14ac:dyDescent="0.25">
      <c r="A202" s="26"/>
      <c r="B202" s="26"/>
      <c r="C202" s="28"/>
      <c r="D202" s="28"/>
      <c r="E202" s="29"/>
      <c r="F202" s="30"/>
      <c r="G202" s="37">
        <f t="shared" si="42"/>
        <v>0</v>
      </c>
      <c r="H202" s="89"/>
      <c r="I202" s="45">
        <f t="shared" si="43"/>
        <v>0</v>
      </c>
      <c r="J202" s="1"/>
      <c r="K202" s="1"/>
      <c r="L202" s="1"/>
      <c r="M202" s="1"/>
      <c r="N202" s="1"/>
      <c r="O202" s="1"/>
    </row>
    <row r="203" spans="1:15" ht="15" customHeight="1" x14ac:dyDescent="0.25">
      <c r="A203" s="26"/>
      <c r="B203" s="26"/>
      <c r="C203" s="28"/>
      <c r="D203" s="28"/>
      <c r="E203" s="29"/>
      <c r="F203" s="30"/>
      <c r="G203" s="37">
        <f t="shared" si="42"/>
        <v>0</v>
      </c>
      <c r="H203" s="89"/>
      <c r="I203" s="45">
        <f t="shared" si="43"/>
        <v>0</v>
      </c>
      <c r="J203" s="1"/>
      <c r="K203" s="1"/>
      <c r="L203" s="1"/>
      <c r="M203" s="1"/>
      <c r="N203" s="1"/>
      <c r="O203" s="1"/>
    </row>
    <row r="204" spans="1:15" ht="15" customHeight="1" x14ac:dyDescent="0.25">
      <c r="A204" s="26" t="s">
        <v>27</v>
      </c>
      <c r="B204" s="26"/>
      <c r="C204" s="24"/>
      <c r="D204" s="24"/>
      <c r="E204" s="24"/>
      <c r="F204" s="31"/>
      <c r="G204" s="38">
        <f>SUM(G193:G203)</f>
        <v>0</v>
      </c>
      <c r="H204" s="38">
        <f t="shared" ref="H204:I204" si="44">SUM(H193:H203)</f>
        <v>0</v>
      </c>
      <c r="I204" s="38">
        <f t="shared" si="44"/>
        <v>0</v>
      </c>
      <c r="J204" s="1"/>
      <c r="K204" s="1"/>
      <c r="L204" s="1"/>
      <c r="M204" s="1"/>
      <c r="N204" s="1"/>
      <c r="O204" s="1"/>
    </row>
    <row r="205" spans="1:15" ht="15" customHeight="1" x14ac:dyDescent="0.25">
      <c r="A205" s="26"/>
      <c r="B205" s="26"/>
      <c r="C205" s="24"/>
      <c r="D205" s="24"/>
      <c r="E205" s="24"/>
      <c r="F205" s="31"/>
      <c r="G205" s="39"/>
      <c r="H205" s="39"/>
      <c r="I205" s="39"/>
      <c r="J205" s="1"/>
      <c r="K205" s="1"/>
      <c r="L205" s="1"/>
      <c r="M205" s="1"/>
      <c r="N205" s="1"/>
      <c r="O205" s="1"/>
    </row>
    <row r="206" spans="1:15" ht="15" customHeight="1" x14ac:dyDescent="0.25">
      <c r="A206" s="1"/>
      <c r="B206" s="26" t="s">
        <v>11</v>
      </c>
      <c r="C206" s="24"/>
      <c r="D206" s="24"/>
      <c r="E206" s="24"/>
      <c r="F206" s="31"/>
      <c r="G206" s="39"/>
      <c r="H206" s="39"/>
      <c r="I206" s="39"/>
      <c r="J206" s="1"/>
      <c r="K206" s="1"/>
      <c r="L206" s="1"/>
      <c r="M206" s="1"/>
      <c r="N206" s="1"/>
      <c r="O206" s="1"/>
    </row>
    <row r="207" spans="1:15" ht="15" customHeight="1" x14ac:dyDescent="0.25">
      <c r="A207" s="26"/>
      <c r="B207" s="26"/>
      <c r="C207" s="28"/>
      <c r="D207" s="32"/>
      <c r="E207" s="29"/>
      <c r="F207" s="30"/>
      <c r="G207" s="37">
        <f>+F207*E207</f>
        <v>0</v>
      </c>
      <c r="H207" s="89"/>
      <c r="I207" s="45">
        <f t="shared" ref="I207:I216" si="45">+G207-H207</f>
        <v>0</v>
      </c>
      <c r="J207" s="1"/>
      <c r="K207" s="1"/>
      <c r="L207" s="1"/>
      <c r="M207" s="1"/>
      <c r="N207" s="1"/>
      <c r="O207" s="1"/>
    </row>
    <row r="208" spans="1:15" ht="15" customHeight="1" x14ac:dyDescent="0.25">
      <c r="A208" s="26"/>
      <c r="B208" s="26"/>
      <c r="C208" s="28"/>
      <c r="D208" s="28"/>
      <c r="E208" s="29"/>
      <c r="F208" s="30"/>
      <c r="G208" s="37">
        <f>+F208*E208</f>
        <v>0</v>
      </c>
      <c r="H208" s="89"/>
      <c r="I208" s="45">
        <f t="shared" si="45"/>
        <v>0</v>
      </c>
      <c r="J208" s="1"/>
      <c r="K208" s="1"/>
      <c r="L208" s="1"/>
      <c r="M208" s="1"/>
      <c r="N208" s="1"/>
      <c r="O208" s="1"/>
    </row>
    <row r="209" spans="1:15" ht="15" customHeight="1" x14ac:dyDescent="0.25">
      <c r="A209" s="26"/>
      <c r="B209" s="26"/>
      <c r="C209" s="28"/>
      <c r="D209" s="28"/>
      <c r="E209" s="29"/>
      <c r="F209" s="30"/>
      <c r="G209" s="37">
        <f>+F209*E209</f>
        <v>0</v>
      </c>
      <c r="H209" s="89"/>
      <c r="I209" s="45">
        <f t="shared" si="45"/>
        <v>0</v>
      </c>
      <c r="J209" s="1"/>
      <c r="K209" s="1"/>
      <c r="L209" s="1"/>
      <c r="M209" s="1"/>
      <c r="N209" s="1"/>
      <c r="O209" s="1"/>
    </row>
    <row r="210" spans="1:15" ht="15" customHeight="1" x14ac:dyDescent="0.25">
      <c r="A210" s="26"/>
      <c r="B210" s="26"/>
      <c r="C210" s="28"/>
      <c r="D210" s="28"/>
      <c r="E210" s="29"/>
      <c r="F210" s="30"/>
      <c r="G210" s="37">
        <f t="shared" ref="G210:G216" si="46">+F210*E210</f>
        <v>0</v>
      </c>
      <c r="H210" s="89"/>
      <c r="I210" s="45">
        <f t="shared" si="45"/>
        <v>0</v>
      </c>
      <c r="J210" s="1"/>
      <c r="K210" s="1"/>
      <c r="L210" s="1"/>
      <c r="M210" s="1"/>
      <c r="N210" s="1"/>
      <c r="O210" s="1"/>
    </row>
    <row r="211" spans="1:15" ht="15" customHeight="1" x14ac:dyDescent="0.25">
      <c r="A211" s="26"/>
      <c r="B211" s="26"/>
      <c r="C211" s="28"/>
      <c r="D211" s="28"/>
      <c r="E211" s="29"/>
      <c r="F211" s="30"/>
      <c r="G211" s="37">
        <f t="shared" si="46"/>
        <v>0</v>
      </c>
      <c r="H211" s="89"/>
      <c r="I211" s="45">
        <f t="shared" si="45"/>
        <v>0</v>
      </c>
      <c r="J211" s="1"/>
      <c r="K211" s="1"/>
      <c r="L211" s="1"/>
      <c r="M211" s="1"/>
      <c r="N211" s="1"/>
      <c r="O211" s="1"/>
    </row>
    <row r="212" spans="1:15" ht="15" customHeight="1" x14ac:dyDescent="0.25">
      <c r="A212" s="26"/>
      <c r="B212" s="26"/>
      <c r="C212" s="28"/>
      <c r="D212" s="28"/>
      <c r="E212" s="29"/>
      <c r="F212" s="30"/>
      <c r="G212" s="37">
        <f t="shared" si="46"/>
        <v>0</v>
      </c>
      <c r="H212" s="89"/>
      <c r="I212" s="45">
        <f t="shared" si="45"/>
        <v>0</v>
      </c>
      <c r="J212" s="1"/>
      <c r="K212" s="1"/>
      <c r="L212" s="1"/>
      <c r="M212" s="1"/>
      <c r="N212" s="1"/>
      <c r="O212" s="1"/>
    </row>
    <row r="213" spans="1:15" ht="15" customHeight="1" x14ac:dyDescent="0.25">
      <c r="A213" s="26"/>
      <c r="B213" s="26"/>
      <c r="C213" s="28"/>
      <c r="D213" s="28"/>
      <c r="E213" s="29"/>
      <c r="F213" s="30"/>
      <c r="G213" s="37">
        <f t="shared" si="46"/>
        <v>0</v>
      </c>
      <c r="H213" s="89"/>
      <c r="I213" s="45">
        <f t="shared" si="45"/>
        <v>0</v>
      </c>
      <c r="J213" s="1"/>
      <c r="K213" s="1"/>
      <c r="L213" s="1"/>
      <c r="M213" s="1"/>
      <c r="N213" s="1"/>
      <c r="O213" s="1"/>
    </row>
    <row r="214" spans="1:15" ht="15" customHeight="1" x14ac:dyDescent="0.25">
      <c r="A214" s="26"/>
      <c r="B214" s="26"/>
      <c r="C214" s="28"/>
      <c r="D214" s="28"/>
      <c r="E214" s="29"/>
      <c r="F214" s="30"/>
      <c r="G214" s="37">
        <f t="shared" si="46"/>
        <v>0</v>
      </c>
      <c r="H214" s="89"/>
      <c r="I214" s="45">
        <f t="shared" si="45"/>
        <v>0</v>
      </c>
      <c r="J214" s="1"/>
      <c r="K214" s="1"/>
      <c r="L214" s="1"/>
      <c r="M214" s="1"/>
      <c r="N214" s="1"/>
      <c r="O214" s="1"/>
    </row>
    <row r="215" spans="1:15" ht="15" customHeight="1" x14ac:dyDescent="0.25">
      <c r="A215" s="26"/>
      <c r="B215" s="26"/>
      <c r="C215" s="28"/>
      <c r="D215" s="28"/>
      <c r="E215" s="29"/>
      <c r="F215" s="30"/>
      <c r="G215" s="37">
        <f t="shared" si="46"/>
        <v>0</v>
      </c>
      <c r="H215" s="89"/>
      <c r="I215" s="45">
        <f t="shared" si="45"/>
        <v>0</v>
      </c>
      <c r="J215" s="1"/>
      <c r="K215" s="1"/>
      <c r="L215" s="1"/>
      <c r="M215" s="1"/>
      <c r="N215" s="1"/>
      <c r="O215" s="1"/>
    </row>
    <row r="216" spans="1:15" ht="15" customHeight="1" x14ac:dyDescent="0.25">
      <c r="A216" s="26"/>
      <c r="B216" s="26"/>
      <c r="C216" s="28"/>
      <c r="D216" s="28"/>
      <c r="E216" s="29"/>
      <c r="F216" s="30"/>
      <c r="G216" s="37">
        <f t="shared" si="46"/>
        <v>0</v>
      </c>
      <c r="H216" s="89"/>
      <c r="I216" s="45">
        <f t="shared" si="45"/>
        <v>0</v>
      </c>
      <c r="J216" s="1"/>
      <c r="K216" s="1"/>
      <c r="L216" s="1"/>
      <c r="M216" s="1"/>
      <c r="N216" s="1"/>
      <c r="O216" s="1"/>
    </row>
    <row r="217" spans="1:15" ht="15" customHeight="1" x14ac:dyDescent="0.25">
      <c r="A217" s="1"/>
      <c r="B217" s="26" t="s">
        <v>28</v>
      </c>
      <c r="C217" s="24"/>
      <c r="D217" s="24"/>
      <c r="E217" s="24"/>
      <c r="F217" s="31"/>
      <c r="G217" s="38">
        <f>SUM(G207:G216)</f>
        <v>0</v>
      </c>
      <c r="H217" s="38">
        <f t="shared" ref="H217:I217" si="47">SUM(H207:H216)</f>
        <v>0</v>
      </c>
      <c r="I217" s="38">
        <f t="shared" si="47"/>
        <v>0</v>
      </c>
      <c r="J217" s="1"/>
      <c r="K217" s="1"/>
      <c r="L217" s="1"/>
      <c r="M217" s="1"/>
      <c r="N217" s="1"/>
      <c r="O217" s="1"/>
    </row>
    <row r="218" spans="1:15" ht="15" customHeight="1" x14ac:dyDescent="0.25">
      <c r="A218" s="26"/>
      <c r="B218" s="26"/>
      <c r="C218" s="24"/>
      <c r="D218" s="24"/>
      <c r="E218" s="24"/>
      <c r="F218" s="31"/>
      <c r="G218" s="38"/>
      <c r="H218" s="38"/>
      <c r="I218" s="38"/>
      <c r="J218" s="1"/>
      <c r="K218" s="1"/>
      <c r="L218" s="1"/>
      <c r="M218" s="1"/>
      <c r="N218" s="1"/>
      <c r="O218" s="1"/>
    </row>
    <row r="219" spans="1:15" ht="15" customHeight="1" x14ac:dyDescent="0.25">
      <c r="A219" s="26" t="s">
        <v>363</v>
      </c>
      <c r="B219" s="26"/>
      <c r="C219" s="1"/>
      <c r="D219" s="1"/>
      <c r="E219" s="1"/>
      <c r="F219" s="3"/>
      <c r="G219" s="38">
        <f>+G217+G204</f>
        <v>0</v>
      </c>
      <c r="H219" s="38">
        <f t="shared" ref="H219:I219" si="48">+H217+H204</f>
        <v>0</v>
      </c>
      <c r="I219" s="38">
        <f t="shared" si="48"/>
        <v>0</v>
      </c>
      <c r="J219" s="1"/>
      <c r="K219" s="1"/>
      <c r="L219" s="1"/>
      <c r="M219" s="1"/>
      <c r="N219" s="1"/>
      <c r="O219" s="1"/>
    </row>
    <row r="220" spans="1:15" ht="15" customHeight="1" x14ac:dyDescent="0.25">
      <c r="A220" s="26"/>
      <c r="B220" s="26"/>
      <c r="C220" s="1"/>
      <c r="D220" s="1"/>
      <c r="E220" s="1"/>
      <c r="F220" s="3"/>
      <c r="G220" s="39"/>
      <c r="H220" s="39"/>
      <c r="I220" s="39"/>
      <c r="J220" s="1"/>
      <c r="K220" s="1"/>
      <c r="L220" s="1"/>
      <c r="M220" s="1"/>
      <c r="N220" s="1"/>
      <c r="O220" s="1"/>
    </row>
    <row r="221" spans="1:15" ht="15" customHeight="1" x14ac:dyDescent="0.25">
      <c r="A221" s="26" t="s">
        <v>370</v>
      </c>
      <c r="B221" s="26"/>
      <c r="C221" s="20"/>
      <c r="D221" s="126"/>
      <c r="E221" s="126"/>
      <c r="F221" s="126"/>
      <c r="G221" s="126"/>
      <c r="H221" s="42"/>
      <c r="I221" s="42"/>
      <c r="J221" s="1"/>
      <c r="K221" s="1"/>
      <c r="L221" s="1"/>
      <c r="M221" s="1"/>
      <c r="N221" s="1"/>
      <c r="O221" s="1"/>
    </row>
    <row r="222" spans="1:15" ht="15" customHeight="1" x14ac:dyDescent="0.25">
      <c r="A222" s="1"/>
      <c r="B222" s="26" t="s">
        <v>10</v>
      </c>
      <c r="C222" s="1"/>
      <c r="D222" s="1"/>
      <c r="E222" s="1"/>
      <c r="F222" s="3"/>
      <c r="G222" s="1"/>
      <c r="H222" s="1"/>
      <c r="I222" s="1"/>
      <c r="J222" s="1"/>
      <c r="K222" s="1"/>
      <c r="L222" s="1"/>
      <c r="M222" s="1"/>
      <c r="N222" s="1"/>
      <c r="O222" s="1"/>
    </row>
    <row r="223" spans="1:15" ht="15" customHeight="1" x14ac:dyDescent="0.25">
      <c r="A223" s="26"/>
      <c r="B223" s="26"/>
      <c r="C223" s="28"/>
      <c r="D223" s="28"/>
      <c r="E223" s="29"/>
      <c r="F223" s="30"/>
      <c r="G223" s="37">
        <f t="shared" ref="G223:G233" si="49">+F223*E223</f>
        <v>0</v>
      </c>
      <c r="H223" s="89"/>
      <c r="I223" s="45">
        <f t="shared" ref="I223:I233" si="50">+G223-H223</f>
        <v>0</v>
      </c>
      <c r="J223" s="1"/>
      <c r="K223" s="1"/>
      <c r="L223" s="1"/>
      <c r="M223" s="1"/>
      <c r="N223" s="1"/>
      <c r="O223" s="1"/>
    </row>
    <row r="224" spans="1:15" ht="15" customHeight="1" x14ac:dyDescent="0.25">
      <c r="A224" s="26"/>
      <c r="B224" s="26"/>
      <c r="C224" s="28"/>
      <c r="D224" s="28"/>
      <c r="E224" s="29"/>
      <c r="F224" s="30"/>
      <c r="G224" s="37">
        <f t="shared" si="49"/>
        <v>0</v>
      </c>
      <c r="H224" s="89"/>
      <c r="I224" s="45">
        <f t="shared" si="50"/>
        <v>0</v>
      </c>
      <c r="J224" s="1"/>
      <c r="K224" s="1"/>
      <c r="L224" s="1"/>
      <c r="M224" s="1"/>
      <c r="N224" s="1"/>
      <c r="O224" s="1"/>
    </row>
    <row r="225" spans="1:15" ht="15" customHeight="1" x14ac:dyDescent="0.25">
      <c r="A225" s="26"/>
      <c r="B225" s="26"/>
      <c r="C225" s="28"/>
      <c r="D225" s="28"/>
      <c r="E225" s="29"/>
      <c r="F225" s="30"/>
      <c r="G225" s="37">
        <f t="shared" si="49"/>
        <v>0</v>
      </c>
      <c r="H225" s="89"/>
      <c r="I225" s="45">
        <f t="shared" si="50"/>
        <v>0</v>
      </c>
      <c r="J225" s="1"/>
      <c r="K225" s="1"/>
      <c r="L225" s="1"/>
      <c r="M225" s="1"/>
      <c r="N225" s="1"/>
      <c r="O225" s="1"/>
    </row>
    <row r="226" spans="1:15" ht="15" customHeight="1" x14ac:dyDescent="0.25">
      <c r="A226" s="26"/>
      <c r="B226" s="26"/>
      <c r="C226" s="28"/>
      <c r="D226" s="28"/>
      <c r="E226" s="29"/>
      <c r="F226" s="30"/>
      <c r="G226" s="37">
        <f t="shared" si="49"/>
        <v>0</v>
      </c>
      <c r="H226" s="89"/>
      <c r="I226" s="45">
        <f t="shared" si="50"/>
        <v>0</v>
      </c>
      <c r="J226" s="1"/>
      <c r="K226" s="1"/>
      <c r="L226" s="1"/>
      <c r="M226" s="1"/>
      <c r="N226" s="1"/>
      <c r="O226" s="1"/>
    </row>
    <row r="227" spans="1:15" ht="15" customHeight="1" x14ac:dyDescent="0.25">
      <c r="A227" s="26"/>
      <c r="B227" s="26"/>
      <c r="C227" s="28"/>
      <c r="D227" s="28"/>
      <c r="E227" s="29"/>
      <c r="F227" s="30"/>
      <c r="G227" s="37">
        <f t="shared" si="49"/>
        <v>0</v>
      </c>
      <c r="H227" s="89"/>
      <c r="I227" s="45">
        <f t="shared" si="50"/>
        <v>0</v>
      </c>
      <c r="J227" s="1"/>
      <c r="K227" s="1"/>
      <c r="L227" s="1"/>
      <c r="M227" s="1"/>
      <c r="N227" s="1"/>
      <c r="O227" s="1"/>
    </row>
    <row r="228" spans="1:15" ht="15" customHeight="1" x14ac:dyDescent="0.25">
      <c r="A228" s="26"/>
      <c r="B228" s="26"/>
      <c r="C228" s="28"/>
      <c r="D228" s="28"/>
      <c r="E228" s="29"/>
      <c r="F228" s="30"/>
      <c r="G228" s="37">
        <f t="shared" si="49"/>
        <v>0</v>
      </c>
      <c r="H228" s="89"/>
      <c r="I228" s="45">
        <f t="shared" si="50"/>
        <v>0</v>
      </c>
      <c r="J228" s="1"/>
      <c r="K228" s="1"/>
      <c r="L228" s="1"/>
      <c r="M228" s="1"/>
      <c r="N228" s="1"/>
      <c r="O228" s="1"/>
    </row>
    <row r="229" spans="1:15" ht="15" customHeight="1" x14ac:dyDescent="0.25">
      <c r="A229" s="26"/>
      <c r="B229" s="26"/>
      <c r="C229" s="28"/>
      <c r="D229" s="28"/>
      <c r="E229" s="29"/>
      <c r="F229" s="30"/>
      <c r="G229" s="37">
        <f t="shared" si="49"/>
        <v>0</v>
      </c>
      <c r="H229" s="89"/>
      <c r="I229" s="45">
        <f t="shared" si="50"/>
        <v>0</v>
      </c>
      <c r="J229" s="1"/>
      <c r="K229" s="1"/>
      <c r="L229" s="1"/>
      <c r="M229" s="1"/>
      <c r="N229" s="1"/>
      <c r="O229" s="1"/>
    </row>
    <row r="230" spans="1:15" ht="15" customHeight="1" x14ac:dyDescent="0.25">
      <c r="A230" s="26"/>
      <c r="B230" s="26"/>
      <c r="C230" s="28"/>
      <c r="D230" s="28"/>
      <c r="E230" s="29"/>
      <c r="F230" s="30"/>
      <c r="G230" s="37">
        <f t="shared" si="49"/>
        <v>0</v>
      </c>
      <c r="H230" s="89"/>
      <c r="I230" s="45">
        <f t="shared" si="50"/>
        <v>0</v>
      </c>
      <c r="J230" s="1"/>
      <c r="K230" s="1"/>
      <c r="L230" s="1"/>
      <c r="M230" s="1"/>
      <c r="N230" s="1"/>
      <c r="O230" s="1"/>
    </row>
    <row r="231" spans="1:15" ht="15" customHeight="1" x14ac:dyDescent="0.25">
      <c r="A231" s="26"/>
      <c r="B231" s="26"/>
      <c r="C231" s="28"/>
      <c r="D231" s="28"/>
      <c r="E231" s="29"/>
      <c r="F231" s="30"/>
      <c r="G231" s="37">
        <f t="shared" si="49"/>
        <v>0</v>
      </c>
      <c r="H231" s="89"/>
      <c r="I231" s="45">
        <f t="shared" si="50"/>
        <v>0</v>
      </c>
      <c r="J231" s="1"/>
      <c r="K231" s="1"/>
      <c r="L231" s="1"/>
      <c r="M231" s="1"/>
      <c r="N231" s="1"/>
      <c r="O231" s="1"/>
    </row>
    <row r="232" spans="1:15" ht="15" customHeight="1" x14ac:dyDescent="0.25">
      <c r="A232" s="26"/>
      <c r="B232" s="26"/>
      <c r="C232" s="28"/>
      <c r="D232" s="28"/>
      <c r="E232" s="29"/>
      <c r="F232" s="30"/>
      <c r="G232" s="37">
        <f t="shared" si="49"/>
        <v>0</v>
      </c>
      <c r="H232" s="89"/>
      <c r="I232" s="45">
        <f t="shared" si="50"/>
        <v>0</v>
      </c>
      <c r="J232" s="1"/>
      <c r="K232" s="1"/>
      <c r="L232" s="1"/>
      <c r="M232" s="1"/>
      <c r="N232" s="1"/>
      <c r="O232" s="1"/>
    </row>
    <row r="233" spans="1:15" ht="15" customHeight="1" x14ac:dyDescent="0.25">
      <c r="A233" s="26"/>
      <c r="B233" s="26"/>
      <c r="C233" s="28"/>
      <c r="D233" s="28"/>
      <c r="E233" s="29"/>
      <c r="F233" s="30"/>
      <c r="G233" s="37">
        <f t="shared" si="49"/>
        <v>0</v>
      </c>
      <c r="H233" s="89"/>
      <c r="I233" s="45">
        <f t="shared" si="50"/>
        <v>0</v>
      </c>
      <c r="J233" s="1"/>
      <c r="K233" s="1"/>
      <c r="L233" s="1"/>
      <c r="M233" s="1"/>
      <c r="N233" s="1"/>
      <c r="O233" s="1"/>
    </row>
    <row r="234" spans="1:15" ht="15" customHeight="1" x14ac:dyDescent="0.25">
      <c r="A234" s="26" t="s">
        <v>27</v>
      </c>
      <c r="B234" s="26"/>
      <c r="C234" s="24"/>
      <c r="D234" s="24"/>
      <c r="E234" s="24"/>
      <c r="F234" s="31"/>
      <c r="G234" s="38">
        <f>SUM(G223:G233)</f>
        <v>0</v>
      </c>
      <c r="H234" s="38">
        <f t="shared" ref="H234:I234" si="51">SUM(H223:H233)</f>
        <v>0</v>
      </c>
      <c r="I234" s="38">
        <f t="shared" si="51"/>
        <v>0</v>
      </c>
      <c r="J234" s="1"/>
      <c r="K234" s="1"/>
      <c r="L234" s="1"/>
      <c r="M234" s="1"/>
      <c r="N234" s="1"/>
      <c r="O234" s="1"/>
    </row>
    <row r="235" spans="1:15" ht="15" customHeight="1" x14ac:dyDescent="0.25">
      <c r="A235" s="26"/>
      <c r="B235" s="26"/>
      <c r="C235" s="24"/>
      <c r="D235" s="24"/>
      <c r="E235" s="24"/>
      <c r="F235" s="31"/>
      <c r="G235" s="39"/>
      <c r="H235" s="39"/>
      <c r="I235" s="39"/>
      <c r="J235" s="1"/>
      <c r="K235" s="1"/>
      <c r="L235" s="1"/>
      <c r="M235" s="1"/>
      <c r="N235" s="1"/>
      <c r="O235" s="1"/>
    </row>
    <row r="236" spans="1:15" ht="15" customHeight="1" x14ac:dyDescent="0.25">
      <c r="A236" s="1"/>
      <c r="B236" s="26" t="s">
        <v>11</v>
      </c>
      <c r="C236" s="24"/>
      <c r="D236" s="24"/>
      <c r="E236" s="24"/>
      <c r="F236" s="31"/>
      <c r="G236" s="39"/>
      <c r="H236" s="39"/>
      <c r="I236" s="39"/>
      <c r="J236" s="1"/>
      <c r="K236" s="1"/>
      <c r="L236" s="1"/>
      <c r="M236" s="1"/>
      <c r="N236" s="1"/>
      <c r="O236" s="1"/>
    </row>
    <row r="237" spans="1:15" ht="15" customHeight="1" x14ac:dyDescent="0.25">
      <c r="A237" s="26"/>
      <c r="B237" s="26"/>
      <c r="C237" s="28"/>
      <c r="D237" s="32"/>
      <c r="E237" s="29"/>
      <c r="F237" s="30"/>
      <c r="G237" s="37">
        <f>+F237*E237</f>
        <v>0</v>
      </c>
      <c r="H237" s="89"/>
      <c r="I237" s="45">
        <f>+G233-H233</f>
        <v>0</v>
      </c>
      <c r="J237" s="1"/>
      <c r="K237" s="1"/>
      <c r="L237" s="1"/>
      <c r="M237" s="1"/>
      <c r="N237" s="1"/>
      <c r="O237" s="1"/>
    </row>
    <row r="238" spans="1:15" ht="15" customHeight="1" x14ac:dyDescent="0.25">
      <c r="A238" s="26"/>
      <c r="B238" s="26"/>
      <c r="C238" s="28"/>
      <c r="D238" s="28"/>
      <c r="E238" s="29"/>
      <c r="F238" s="30"/>
      <c r="G238" s="37">
        <f>+F238*E238</f>
        <v>0</v>
      </c>
      <c r="H238" s="89"/>
      <c r="I238" s="45">
        <f t="shared" ref="I238:I246" si="52">+G234-H234</f>
        <v>0</v>
      </c>
      <c r="J238" s="1"/>
      <c r="K238" s="1"/>
      <c r="L238" s="1"/>
      <c r="M238" s="1"/>
      <c r="N238" s="1"/>
      <c r="O238" s="1"/>
    </row>
    <row r="239" spans="1:15" ht="15" customHeight="1" x14ac:dyDescent="0.25">
      <c r="A239" s="26"/>
      <c r="B239" s="26"/>
      <c r="C239" s="28"/>
      <c r="D239" s="28"/>
      <c r="E239" s="29"/>
      <c r="F239" s="30"/>
      <c r="G239" s="37">
        <f>+F239*E239</f>
        <v>0</v>
      </c>
      <c r="H239" s="89"/>
      <c r="I239" s="45">
        <f t="shared" si="52"/>
        <v>0</v>
      </c>
      <c r="J239" s="1"/>
      <c r="K239" s="1"/>
      <c r="L239" s="1"/>
      <c r="M239" s="1"/>
      <c r="N239" s="1"/>
      <c r="O239" s="1"/>
    </row>
    <row r="240" spans="1:15" ht="15" customHeight="1" x14ac:dyDescent="0.25">
      <c r="A240" s="26"/>
      <c r="B240" s="26"/>
      <c r="C240" s="28"/>
      <c r="D240" s="28"/>
      <c r="E240" s="29"/>
      <c r="F240" s="30"/>
      <c r="G240" s="37">
        <f t="shared" ref="G240:G246" si="53">+F240*E240</f>
        <v>0</v>
      </c>
      <c r="H240" s="89"/>
      <c r="I240" s="45">
        <f t="shared" si="52"/>
        <v>0</v>
      </c>
      <c r="J240" s="1"/>
      <c r="K240" s="1"/>
      <c r="L240" s="1"/>
      <c r="M240" s="1"/>
      <c r="N240" s="1"/>
      <c r="O240" s="1"/>
    </row>
    <row r="241" spans="1:15" ht="15" customHeight="1" x14ac:dyDescent="0.25">
      <c r="A241" s="26"/>
      <c r="B241" s="26"/>
      <c r="C241" s="28"/>
      <c r="D241" s="28"/>
      <c r="E241" s="29"/>
      <c r="F241" s="30"/>
      <c r="G241" s="37">
        <f t="shared" si="53"/>
        <v>0</v>
      </c>
      <c r="H241" s="89"/>
      <c r="I241" s="45">
        <f t="shared" si="52"/>
        <v>0</v>
      </c>
      <c r="J241" s="1"/>
      <c r="K241" s="1"/>
      <c r="L241" s="1"/>
      <c r="M241" s="1"/>
      <c r="N241" s="1"/>
      <c r="O241" s="1"/>
    </row>
    <row r="242" spans="1:15" ht="15" customHeight="1" x14ac:dyDescent="0.25">
      <c r="A242" s="26"/>
      <c r="B242" s="26"/>
      <c r="C242" s="28"/>
      <c r="D242" s="28"/>
      <c r="E242" s="29"/>
      <c r="F242" s="30"/>
      <c r="G242" s="37">
        <f t="shared" si="53"/>
        <v>0</v>
      </c>
      <c r="H242" s="89"/>
      <c r="I242" s="45">
        <f t="shared" si="52"/>
        <v>0</v>
      </c>
      <c r="J242" s="1"/>
      <c r="K242" s="1"/>
      <c r="L242" s="1"/>
      <c r="M242" s="1"/>
      <c r="N242" s="1"/>
      <c r="O242" s="1"/>
    </row>
    <row r="243" spans="1:15" ht="15" customHeight="1" x14ac:dyDescent="0.25">
      <c r="A243" s="26"/>
      <c r="B243" s="26"/>
      <c r="C243" s="28"/>
      <c r="D243" s="28"/>
      <c r="E243" s="29"/>
      <c r="F243" s="30"/>
      <c r="G243" s="37">
        <f t="shared" si="53"/>
        <v>0</v>
      </c>
      <c r="H243" s="89"/>
      <c r="I243" s="45">
        <f t="shared" si="52"/>
        <v>0</v>
      </c>
      <c r="J243" s="1"/>
      <c r="K243" s="1"/>
      <c r="L243" s="1"/>
      <c r="M243" s="1"/>
      <c r="N243" s="1"/>
      <c r="O243" s="1"/>
    </row>
    <row r="244" spans="1:15" ht="15" customHeight="1" x14ac:dyDescent="0.25">
      <c r="A244" s="26"/>
      <c r="B244" s="26"/>
      <c r="C244" s="28"/>
      <c r="D244" s="28"/>
      <c r="E244" s="29"/>
      <c r="F244" s="30"/>
      <c r="G244" s="37">
        <f t="shared" si="53"/>
        <v>0</v>
      </c>
      <c r="H244" s="89"/>
      <c r="I244" s="45">
        <f t="shared" si="52"/>
        <v>0</v>
      </c>
      <c r="J244" s="1"/>
      <c r="K244" s="1"/>
      <c r="L244" s="1"/>
      <c r="M244" s="1"/>
      <c r="N244" s="1"/>
      <c r="O244" s="1"/>
    </row>
    <row r="245" spans="1:15" ht="15" customHeight="1" x14ac:dyDescent="0.25">
      <c r="A245" s="26"/>
      <c r="B245" s="26"/>
      <c r="C245" s="28"/>
      <c r="D245" s="28"/>
      <c r="E245" s="29"/>
      <c r="F245" s="30"/>
      <c r="G245" s="37">
        <f t="shared" si="53"/>
        <v>0</v>
      </c>
      <c r="H245" s="89"/>
      <c r="I245" s="45">
        <f t="shared" si="52"/>
        <v>0</v>
      </c>
      <c r="J245" s="1"/>
      <c r="K245" s="1"/>
      <c r="L245" s="1"/>
      <c r="M245" s="1"/>
      <c r="N245" s="1"/>
      <c r="O245" s="1"/>
    </row>
    <row r="246" spans="1:15" ht="15" customHeight="1" x14ac:dyDescent="0.25">
      <c r="A246" s="26"/>
      <c r="B246" s="26"/>
      <c r="C246" s="28"/>
      <c r="D246" s="28"/>
      <c r="E246" s="29"/>
      <c r="F246" s="30"/>
      <c r="G246" s="37">
        <f t="shared" si="53"/>
        <v>0</v>
      </c>
      <c r="H246" s="89"/>
      <c r="I246" s="45">
        <f t="shared" si="52"/>
        <v>0</v>
      </c>
      <c r="J246" s="1"/>
      <c r="K246" s="1"/>
      <c r="L246" s="1"/>
      <c r="M246" s="1"/>
      <c r="N246" s="1"/>
      <c r="O246" s="1"/>
    </row>
    <row r="247" spans="1:15" ht="15" customHeight="1" x14ac:dyDescent="0.25">
      <c r="A247" s="1"/>
      <c r="B247" s="26" t="s">
        <v>28</v>
      </c>
      <c r="C247" s="24"/>
      <c r="D247" s="24"/>
      <c r="E247" s="24"/>
      <c r="F247" s="31"/>
      <c r="G247" s="38">
        <f>SUM(G237:G246)</f>
        <v>0</v>
      </c>
      <c r="H247" s="38">
        <f t="shared" ref="H247:I247" si="54">SUM(H237:H246)</f>
        <v>0</v>
      </c>
      <c r="I247" s="38">
        <f t="shared" si="54"/>
        <v>0</v>
      </c>
      <c r="J247" s="1"/>
      <c r="K247" s="1"/>
      <c r="L247" s="1"/>
      <c r="M247" s="1"/>
      <c r="N247" s="1"/>
      <c r="O247" s="1"/>
    </row>
    <row r="248" spans="1:15" ht="15" customHeight="1" x14ac:dyDescent="0.25">
      <c r="A248" s="26"/>
      <c r="B248" s="26"/>
      <c r="C248" s="24"/>
      <c r="D248" s="24"/>
      <c r="E248" s="24"/>
      <c r="F248" s="31"/>
      <c r="G248" s="38"/>
      <c r="H248" s="38"/>
      <c r="I248" s="38"/>
      <c r="J248" s="1"/>
      <c r="K248" s="1"/>
      <c r="L248" s="1"/>
      <c r="M248" s="1"/>
      <c r="N248" s="1"/>
      <c r="O248" s="1"/>
    </row>
    <row r="249" spans="1:15" ht="15" customHeight="1" x14ac:dyDescent="0.25">
      <c r="A249" s="26" t="s">
        <v>364</v>
      </c>
      <c r="B249" s="26"/>
      <c r="C249" s="1"/>
      <c r="D249" s="1"/>
      <c r="E249" s="1"/>
      <c r="F249" s="3"/>
      <c r="G249" s="38">
        <f>+G247+G234</f>
        <v>0</v>
      </c>
      <c r="H249" s="38">
        <f t="shared" ref="H249:I249" si="55">+H247+H234</f>
        <v>0</v>
      </c>
      <c r="I249" s="38">
        <f t="shared" si="55"/>
        <v>0</v>
      </c>
      <c r="J249" s="1"/>
      <c r="K249" s="1"/>
      <c r="L249" s="1"/>
      <c r="M249" s="1"/>
      <c r="N249" s="1"/>
      <c r="O249" s="1"/>
    </row>
    <row r="250" spans="1:15" ht="15" customHeight="1" x14ac:dyDescent="0.25">
      <c r="A250" s="26"/>
      <c r="B250" s="26"/>
      <c r="C250" s="1"/>
      <c r="D250" s="1"/>
      <c r="E250" s="1"/>
      <c r="F250" s="3"/>
      <c r="G250" s="1"/>
      <c r="H250" s="1"/>
      <c r="I250" s="1"/>
      <c r="J250" s="1"/>
      <c r="K250" s="1"/>
      <c r="L250" s="1"/>
      <c r="M250" s="1"/>
      <c r="N250" s="1"/>
      <c r="O250" s="1"/>
    </row>
    <row r="251" spans="1:15" ht="15" customHeight="1" x14ac:dyDescent="0.25">
      <c r="A251" s="26" t="s">
        <v>371</v>
      </c>
      <c r="B251" s="26"/>
      <c r="C251" s="20"/>
      <c r="D251" s="126"/>
      <c r="E251" s="126"/>
      <c r="F251" s="126"/>
      <c r="G251" s="126"/>
      <c r="H251" s="42"/>
      <c r="I251" s="42"/>
      <c r="J251" s="1"/>
      <c r="K251" s="1"/>
      <c r="L251" s="1"/>
      <c r="M251" s="1"/>
      <c r="N251" s="1"/>
      <c r="O251" s="1"/>
    </row>
    <row r="252" spans="1:15" ht="15" customHeight="1" x14ac:dyDescent="0.25">
      <c r="A252" s="1"/>
      <c r="B252" s="26" t="s">
        <v>10</v>
      </c>
      <c r="C252" s="1"/>
      <c r="D252" s="1"/>
      <c r="E252" s="1"/>
      <c r="F252" s="3"/>
      <c r="G252" s="1"/>
      <c r="H252" s="1"/>
      <c r="I252" s="1"/>
      <c r="J252" s="1"/>
      <c r="K252" s="1"/>
      <c r="L252" s="1"/>
      <c r="M252" s="1"/>
      <c r="N252" s="1"/>
      <c r="O252" s="1"/>
    </row>
    <row r="253" spans="1:15" ht="15" customHeight="1" x14ac:dyDescent="0.25">
      <c r="A253" s="26"/>
      <c r="B253" s="26"/>
      <c r="C253" s="28"/>
      <c r="D253" s="28"/>
      <c r="E253" s="29"/>
      <c r="F253" s="30"/>
      <c r="G253" s="37">
        <f t="shared" ref="G253:G263" si="56">+F253*E253</f>
        <v>0</v>
      </c>
      <c r="H253" s="89"/>
      <c r="I253" s="45">
        <f t="shared" ref="I253:I263" si="57">+G249-H249</f>
        <v>0</v>
      </c>
      <c r="J253" s="1"/>
      <c r="K253" s="1"/>
      <c r="L253" s="1"/>
      <c r="M253" s="1"/>
      <c r="N253" s="1"/>
      <c r="O253" s="1"/>
    </row>
    <row r="254" spans="1:15" ht="15" customHeight="1" x14ac:dyDescent="0.25">
      <c r="A254" s="26"/>
      <c r="B254" s="26"/>
      <c r="C254" s="28"/>
      <c r="D254" s="28"/>
      <c r="E254" s="29"/>
      <c r="F254" s="30"/>
      <c r="G254" s="37">
        <f t="shared" si="56"/>
        <v>0</v>
      </c>
      <c r="H254" s="89"/>
      <c r="I254" s="45">
        <f t="shared" si="57"/>
        <v>0</v>
      </c>
      <c r="J254" s="1"/>
      <c r="K254" s="1"/>
      <c r="L254" s="1"/>
      <c r="M254" s="1"/>
      <c r="N254" s="1"/>
      <c r="O254" s="1"/>
    </row>
    <row r="255" spans="1:15" ht="15" customHeight="1" x14ac:dyDescent="0.25">
      <c r="A255" s="26"/>
      <c r="B255" s="26"/>
      <c r="C255" s="28"/>
      <c r="D255" s="28"/>
      <c r="E255" s="29"/>
      <c r="F255" s="30"/>
      <c r="G255" s="37">
        <f t="shared" si="56"/>
        <v>0</v>
      </c>
      <c r="H255" s="89"/>
      <c r="I255" s="45">
        <f t="shared" si="57"/>
        <v>0</v>
      </c>
      <c r="J255" s="1"/>
      <c r="K255" s="1"/>
      <c r="L255" s="1"/>
      <c r="M255" s="1"/>
      <c r="N255" s="1"/>
      <c r="O255" s="1"/>
    </row>
    <row r="256" spans="1:15" ht="15" customHeight="1" x14ac:dyDescent="0.25">
      <c r="A256" s="26"/>
      <c r="B256" s="26"/>
      <c r="C256" s="28"/>
      <c r="D256" s="28"/>
      <c r="E256" s="29"/>
      <c r="F256" s="30"/>
      <c r="G256" s="37">
        <f t="shared" si="56"/>
        <v>0</v>
      </c>
      <c r="H256" s="89"/>
      <c r="I256" s="45">
        <f t="shared" si="57"/>
        <v>0</v>
      </c>
      <c r="J256" s="1"/>
      <c r="K256" s="1"/>
      <c r="L256" s="1"/>
      <c r="M256" s="1"/>
      <c r="N256" s="1"/>
      <c r="O256" s="1"/>
    </row>
    <row r="257" spans="1:15" ht="15" customHeight="1" x14ac:dyDescent="0.25">
      <c r="A257" s="26"/>
      <c r="B257" s="26"/>
      <c r="C257" s="28"/>
      <c r="D257" s="28"/>
      <c r="E257" s="29"/>
      <c r="F257" s="30"/>
      <c r="G257" s="37">
        <f t="shared" si="56"/>
        <v>0</v>
      </c>
      <c r="H257" s="89"/>
      <c r="I257" s="45">
        <f t="shared" si="57"/>
        <v>0</v>
      </c>
      <c r="J257" s="1"/>
      <c r="K257" s="1"/>
      <c r="L257" s="1"/>
      <c r="M257" s="1"/>
      <c r="N257" s="1"/>
      <c r="O257" s="1"/>
    </row>
    <row r="258" spans="1:15" ht="15" customHeight="1" x14ac:dyDescent="0.25">
      <c r="A258" s="26"/>
      <c r="B258" s="26"/>
      <c r="C258" s="28"/>
      <c r="D258" s="28"/>
      <c r="E258" s="29"/>
      <c r="F258" s="30"/>
      <c r="G258" s="37">
        <f t="shared" si="56"/>
        <v>0</v>
      </c>
      <c r="H258" s="89"/>
      <c r="I258" s="45">
        <f t="shared" si="57"/>
        <v>0</v>
      </c>
      <c r="J258" s="1"/>
      <c r="K258" s="1"/>
      <c r="L258" s="1"/>
      <c r="M258" s="1"/>
      <c r="N258" s="1"/>
      <c r="O258" s="1"/>
    </row>
    <row r="259" spans="1:15" ht="15" customHeight="1" x14ac:dyDescent="0.25">
      <c r="A259" s="26"/>
      <c r="B259" s="26"/>
      <c r="C259" s="28"/>
      <c r="D259" s="28"/>
      <c r="E259" s="29"/>
      <c r="F259" s="30"/>
      <c r="G259" s="37">
        <f t="shared" si="56"/>
        <v>0</v>
      </c>
      <c r="H259" s="89"/>
      <c r="I259" s="45">
        <f t="shared" si="57"/>
        <v>0</v>
      </c>
      <c r="J259" s="1"/>
      <c r="K259" s="1"/>
      <c r="L259" s="1"/>
      <c r="M259" s="1"/>
      <c r="N259" s="1"/>
      <c r="O259" s="1"/>
    </row>
    <row r="260" spans="1:15" ht="15" customHeight="1" x14ac:dyDescent="0.25">
      <c r="A260" s="26"/>
      <c r="B260" s="26"/>
      <c r="C260" s="28"/>
      <c r="D260" s="28"/>
      <c r="E260" s="29"/>
      <c r="F260" s="30"/>
      <c r="G260" s="37">
        <f t="shared" si="56"/>
        <v>0</v>
      </c>
      <c r="H260" s="89"/>
      <c r="I260" s="45">
        <f t="shared" si="57"/>
        <v>0</v>
      </c>
      <c r="J260" s="1"/>
      <c r="K260" s="1"/>
      <c r="L260" s="1"/>
      <c r="M260" s="1"/>
      <c r="N260" s="1"/>
      <c r="O260" s="1"/>
    </row>
    <row r="261" spans="1:15" ht="15" customHeight="1" x14ac:dyDescent="0.25">
      <c r="A261" s="26"/>
      <c r="B261" s="26"/>
      <c r="C261" s="28"/>
      <c r="D261" s="28"/>
      <c r="E261" s="29"/>
      <c r="F261" s="30"/>
      <c r="G261" s="37">
        <f t="shared" si="56"/>
        <v>0</v>
      </c>
      <c r="H261" s="89"/>
      <c r="I261" s="45">
        <f t="shared" si="57"/>
        <v>0</v>
      </c>
      <c r="J261" s="1"/>
      <c r="K261" s="1"/>
      <c r="L261" s="1"/>
      <c r="M261" s="1"/>
      <c r="N261" s="1"/>
      <c r="O261" s="1"/>
    </row>
    <row r="262" spans="1:15" ht="15" customHeight="1" x14ac:dyDescent="0.25">
      <c r="A262" s="26"/>
      <c r="B262" s="26"/>
      <c r="C262" s="28"/>
      <c r="D262" s="28"/>
      <c r="E262" s="29"/>
      <c r="F262" s="30"/>
      <c r="G262" s="37">
        <f t="shared" si="56"/>
        <v>0</v>
      </c>
      <c r="H262" s="89"/>
      <c r="I262" s="45">
        <f t="shared" si="57"/>
        <v>0</v>
      </c>
      <c r="J262" s="1"/>
      <c r="K262" s="1"/>
      <c r="L262" s="1"/>
      <c r="M262" s="1"/>
      <c r="N262" s="1"/>
      <c r="O262" s="1"/>
    </row>
    <row r="263" spans="1:15" ht="15" customHeight="1" x14ac:dyDescent="0.25">
      <c r="A263" s="26"/>
      <c r="B263" s="26"/>
      <c r="C263" s="28"/>
      <c r="D263" s="28"/>
      <c r="E263" s="29"/>
      <c r="F263" s="30"/>
      <c r="G263" s="37">
        <f t="shared" si="56"/>
        <v>0</v>
      </c>
      <c r="H263" s="89"/>
      <c r="I263" s="45">
        <f t="shared" si="57"/>
        <v>0</v>
      </c>
      <c r="J263" s="1"/>
      <c r="K263" s="1"/>
      <c r="L263" s="1"/>
      <c r="M263" s="1"/>
      <c r="N263" s="1"/>
      <c r="O263" s="1"/>
    </row>
    <row r="264" spans="1:15" ht="15" customHeight="1" x14ac:dyDescent="0.25">
      <c r="A264" s="26" t="s">
        <v>27</v>
      </c>
      <c r="B264" s="26"/>
      <c r="C264" s="24"/>
      <c r="D264" s="24"/>
      <c r="E264" s="24"/>
      <c r="F264" s="31"/>
      <c r="G264" s="38">
        <f>SUM(G253:G263)</f>
        <v>0</v>
      </c>
      <c r="H264" s="38">
        <f t="shared" ref="H264:I264" si="58">SUM(H253:H263)</f>
        <v>0</v>
      </c>
      <c r="I264" s="38">
        <f t="shared" si="58"/>
        <v>0</v>
      </c>
      <c r="J264" s="1"/>
      <c r="K264" s="1"/>
      <c r="L264" s="1"/>
      <c r="M264" s="1"/>
      <c r="N264" s="1"/>
      <c r="O264" s="1"/>
    </row>
    <row r="265" spans="1:15" ht="15" customHeight="1" x14ac:dyDescent="0.25">
      <c r="A265" s="26"/>
      <c r="B265" s="26"/>
      <c r="C265" s="24"/>
      <c r="D265" s="24"/>
      <c r="E265" s="24"/>
      <c r="F265" s="31"/>
      <c r="G265" s="39"/>
      <c r="H265" s="39"/>
      <c r="I265" s="39"/>
      <c r="J265" s="1"/>
      <c r="K265" s="1"/>
      <c r="L265" s="1"/>
      <c r="M265" s="1"/>
      <c r="N265" s="1"/>
      <c r="O265" s="1"/>
    </row>
    <row r="266" spans="1:15" ht="15" customHeight="1" x14ac:dyDescent="0.25">
      <c r="A266" s="1"/>
      <c r="B266" s="26" t="s">
        <v>11</v>
      </c>
      <c r="C266" s="24"/>
      <c r="D266" s="24"/>
      <c r="E266" s="24"/>
      <c r="F266" s="31"/>
      <c r="G266" s="39"/>
      <c r="H266" s="39"/>
      <c r="I266" s="39"/>
      <c r="J266" s="1"/>
      <c r="K266" s="1"/>
      <c r="L266" s="1"/>
      <c r="M266" s="1"/>
      <c r="N266" s="1"/>
      <c r="O266" s="1"/>
    </row>
    <row r="267" spans="1:15" ht="15" customHeight="1" x14ac:dyDescent="0.25">
      <c r="A267" s="26"/>
      <c r="B267" s="26"/>
      <c r="C267" s="28"/>
      <c r="D267" s="32"/>
      <c r="E267" s="29"/>
      <c r="F267" s="30"/>
      <c r="G267" s="37">
        <f>+F267*E267</f>
        <v>0</v>
      </c>
      <c r="H267" s="89"/>
      <c r="I267" s="45">
        <f t="shared" ref="I267:I276" si="59">+G263-H263</f>
        <v>0</v>
      </c>
      <c r="J267" s="1"/>
      <c r="K267" s="1"/>
      <c r="L267" s="1"/>
      <c r="M267" s="1"/>
      <c r="N267" s="1"/>
      <c r="O267" s="1"/>
    </row>
    <row r="268" spans="1:15" ht="15" customHeight="1" x14ac:dyDescent="0.25">
      <c r="A268" s="26"/>
      <c r="B268" s="26"/>
      <c r="C268" s="28"/>
      <c r="D268" s="28"/>
      <c r="E268" s="29"/>
      <c r="F268" s="30"/>
      <c r="G268" s="37">
        <f>+F268*E268</f>
        <v>0</v>
      </c>
      <c r="H268" s="89"/>
      <c r="I268" s="45">
        <f t="shared" si="59"/>
        <v>0</v>
      </c>
      <c r="J268" s="1"/>
      <c r="K268" s="1"/>
      <c r="L268" s="1"/>
      <c r="M268" s="1"/>
      <c r="N268" s="1"/>
      <c r="O268" s="1"/>
    </row>
    <row r="269" spans="1:15" ht="15" customHeight="1" x14ac:dyDescent="0.25">
      <c r="A269" s="26"/>
      <c r="B269" s="26"/>
      <c r="C269" s="28"/>
      <c r="D269" s="28"/>
      <c r="E269" s="29"/>
      <c r="F269" s="30"/>
      <c r="G269" s="37">
        <f>+F269*E269</f>
        <v>0</v>
      </c>
      <c r="H269" s="89"/>
      <c r="I269" s="45">
        <f t="shared" si="59"/>
        <v>0</v>
      </c>
      <c r="J269" s="1"/>
      <c r="K269" s="1"/>
      <c r="L269" s="1"/>
      <c r="M269" s="1"/>
      <c r="N269" s="1"/>
      <c r="O269" s="1"/>
    </row>
    <row r="270" spans="1:15" ht="15" customHeight="1" x14ac:dyDescent="0.25">
      <c r="A270" s="26"/>
      <c r="B270" s="26"/>
      <c r="C270" s="28"/>
      <c r="D270" s="28"/>
      <c r="E270" s="29"/>
      <c r="F270" s="30"/>
      <c r="G270" s="37">
        <f t="shared" ref="G270:G276" si="60">+F270*E270</f>
        <v>0</v>
      </c>
      <c r="H270" s="89"/>
      <c r="I270" s="45">
        <f t="shared" si="59"/>
        <v>0</v>
      </c>
      <c r="J270" s="1"/>
      <c r="K270" s="1"/>
      <c r="L270" s="1"/>
      <c r="M270" s="1"/>
      <c r="N270" s="1"/>
      <c r="O270" s="1"/>
    </row>
    <row r="271" spans="1:15" ht="15" customHeight="1" x14ac:dyDescent="0.25">
      <c r="A271" s="26"/>
      <c r="B271" s="26"/>
      <c r="C271" s="28"/>
      <c r="D271" s="28"/>
      <c r="E271" s="29"/>
      <c r="F271" s="30"/>
      <c r="G271" s="37">
        <f t="shared" si="60"/>
        <v>0</v>
      </c>
      <c r="H271" s="89"/>
      <c r="I271" s="45">
        <f t="shared" si="59"/>
        <v>0</v>
      </c>
      <c r="J271" s="1"/>
      <c r="K271" s="1"/>
      <c r="L271" s="1"/>
      <c r="M271" s="1"/>
      <c r="N271" s="1"/>
      <c r="O271" s="1"/>
    </row>
    <row r="272" spans="1:15" ht="15" customHeight="1" x14ac:dyDescent="0.25">
      <c r="A272" s="26"/>
      <c r="B272" s="26"/>
      <c r="C272" s="28"/>
      <c r="D272" s="28"/>
      <c r="E272" s="29"/>
      <c r="F272" s="30"/>
      <c r="G272" s="37">
        <f t="shared" si="60"/>
        <v>0</v>
      </c>
      <c r="H272" s="89"/>
      <c r="I272" s="45">
        <f t="shared" si="59"/>
        <v>0</v>
      </c>
      <c r="J272" s="1"/>
      <c r="K272" s="1"/>
      <c r="L272" s="1"/>
      <c r="M272" s="1"/>
      <c r="N272" s="1"/>
      <c r="O272" s="1"/>
    </row>
    <row r="273" spans="1:15" ht="15" customHeight="1" x14ac:dyDescent="0.25">
      <c r="A273" s="26"/>
      <c r="B273" s="26"/>
      <c r="C273" s="28"/>
      <c r="D273" s="28"/>
      <c r="E273" s="29"/>
      <c r="F273" s="30"/>
      <c r="G273" s="37">
        <f t="shared" si="60"/>
        <v>0</v>
      </c>
      <c r="H273" s="89"/>
      <c r="I273" s="45">
        <f t="shared" si="59"/>
        <v>0</v>
      </c>
      <c r="J273" s="1"/>
      <c r="K273" s="1"/>
      <c r="L273" s="1"/>
      <c r="M273" s="1"/>
      <c r="N273" s="1"/>
      <c r="O273" s="1"/>
    </row>
    <row r="274" spans="1:15" ht="15" customHeight="1" x14ac:dyDescent="0.25">
      <c r="A274" s="26"/>
      <c r="B274" s="26"/>
      <c r="C274" s="28"/>
      <c r="D274" s="28"/>
      <c r="E274" s="29"/>
      <c r="F274" s="30"/>
      <c r="G274" s="37">
        <f t="shared" si="60"/>
        <v>0</v>
      </c>
      <c r="H274" s="89"/>
      <c r="I274" s="45">
        <f t="shared" si="59"/>
        <v>0</v>
      </c>
      <c r="J274" s="1"/>
      <c r="K274" s="1"/>
      <c r="L274" s="1"/>
      <c r="M274" s="1"/>
      <c r="N274" s="1"/>
      <c r="O274" s="1"/>
    </row>
    <row r="275" spans="1:15" ht="15" customHeight="1" x14ac:dyDescent="0.25">
      <c r="A275" s="26"/>
      <c r="B275" s="26"/>
      <c r="C275" s="28"/>
      <c r="D275" s="28"/>
      <c r="E275" s="29"/>
      <c r="F275" s="30"/>
      <c r="G275" s="37">
        <f t="shared" si="60"/>
        <v>0</v>
      </c>
      <c r="H275" s="89"/>
      <c r="I275" s="45">
        <f t="shared" si="59"/>
        <v>0</v>
      </c>
      <c r="J275" s="1"/>
      <c r="K275" s="1"/>
      <c r="L275" s="1"/>
      <c r="M275" s="1"/>
      <c r="N275" s="1"/>
      <c r="O275" s="1"/>
    </row>
    <row r="276" spans="1:15" ht="15" customHeight="1" x14ac:dyDescent="0.25">
      <c r="A276" s="26"/>
      <c r="B276" s="26"/>
      <c r="C276" s="28"/>
      <c r="D276" s="28"/>
      <c r="E276" s="29"/>
      <c r="F276" s="30"/>
      <c r="G276" s="37">
        <f t="shared" si="60"/>
        <v>0</v>
      </c>
      <c r="H276" s="89"/>
      <c r="I276" s="45">
        <f t="shared" si="59"/>
        <v>0</v>
      </c>
      <c r="J276" s="1"/>
      <c r="K276" s="1"/>
      <c r="L276" s="1"/>
      <c r="M276" s="1"/>
      <c r="N276" s="1"/>
      <c r="O276" s="1"/>
    </row>
    <row r="277" spans="1:15" ht="15" customHeight="1" x14ac:dyDescent="0.25">
      <c r="A277" s="1"/>
      <c r="B277" s="26" t="s">
        <v>28</v>
      </c>
      <c r="C277" s="24"/>
      <c r="D277" s="24"/>
      <c r="E277" s="24"/>
      <c r="F277" s="31"/>
      <c r="G277" s="38">
        <f>SUM(G267:G276)</f>
        <v>0</v>
      </c>
      <c r="H277" s="38">
        <f t="shared" ref="H277:I277" si="61">SUM(H267:H276)</f>
        <v>0</v>
      </c>
      <c r="I277" s="38">
        <f t="shared" si="61"/>
        <v>0</v>
      </c>
      <c r="J277" s="1"/>
      <c r="K277" s="1"/>
      <c r="L277" s="1"/>
      <c r="M277" s="1"/>
      <c r="N277" s="1"/>
      <c r="O277" s="1"/>
    </row>
    <row r="278" spans="1:15" ht="15" customHeight="1" x14ac:dyDescent="0.25">
      <c r="A278" s="26"/>
      <c r="B278" s="26"/>
      <c r="C278" s="24"/>
      <c r="D278" s="24"/>
      <c r="E278" s="24"/>
      <c r="F278" s="31"/>
      <c r="G278" s="38"/>
      <c r="H278" s="38"/>
      <c r="I278" s="38"/>
      <c r="J278" s="1"/>
      <c r="K278" s="1"/>
      <c r="L278" s="1"/>
      <c r="M278" s="1"/>
      <c r="N278" s="1"/>
      <c r="O278" s="1"/>
    </row>
    <row r="279" spans="1:15" ht="15" customHeight="1" x14ac:dyDescent="0.25">
      <c r="A279" s="26" t="s">
        <v>365</v>
      </c>
      <c r="B279" s="26"/>
      <c r="C279" s="1"/>
      <c r="D279" s="1"/>
      <c r="E279" s="1"/>
      <c r="F279" s="3"/>
      <c r="G279" s="38">
        <f>+G277+G264</f>
        <v>0</v>
      </c>
      <c r="H279" s="38">
        <f t="shared" ref="H279:I279" si="62">+H277+H264</f>
        <v>0</v>
      </c>
      <c r="I279" s="38">
        <f t="shared" si="62"/>
        <v>0</v>
      </c>
      <c r="J279" s="1"/>
      <c r="K279" s="1"/>
      <c r="L279" s="1"/>
      <c r="M279" s="1"/>
      <c r="N279" s="1"/>
      <c r="O279" s="1"/>
    </row>
    <row r="280" spans="1:15" ht="15" customHeight="1" x14ac:dyDescent="0.25">
      <c r="A280" s="26"/>
      <c r="B280" s="26"/>
      <c r="C280" s="1"/>
      <c r="D280" s="1"/>
      <c r="E280" s="1"/>
      <c r="F280" s="3"/>
      <c r="G280" s="39"/>
      <c r="H280" s="39"/>
      <c r="I280" s="39"/>
      <c r="J280" s="1"/>
      <c r="K280" s="1"/>
      <c r="L280" s="1"/>
      <c r="M280" s="1"/>
      <c r="N280" s="1"/>
      <c r="O280" s="1"/>
    </row>
    <row r="281" spans="1:15" ht="15" customHeight="1" x14ac:dyDescent="0.25">
      <c r="A281" s="26" t="s">
        <v>372</v>
      </c>
      <c r="B281" s="26"/>
      <c r="C281" s="20"/>
      <c r="D281" s="126"/>
      <c r="E281" s="126"/>
      <c r="F281" s="126"/>
      <c r="G281" s="126"/>
      <c r="H281" s="42"/>
      <c r="I281" s="42"/>
      <c r="J281" s="1"/>
      <c r="K281" s="1"/>
      <c r="L281" s="1"/>
      <c r="M281" s="1"/>
      <c r="N281" s="1"/>
      <c r="O281" s="1"/>
    </row>
    <row r="282" spans="1:15" ht="15" customHeight="1" x14ac:dyDescent="0.25">
      <c r="A282" s="1"/>
      <c r="B282" s="26" t="s">
        <v>10</v>
      </c>
      <c r="C282" s="1"/>
      <c r="D282" s="1"/>
      <c r="E282" s="1"/>
      <c r="F282" s="3"/>
      <c r="G282" s="1"/>
      <c r="H282" s="1"/>
      <c r="I282" s="1"/>
      <c r="J282" s="1"/>
      <c r="K282" s="1"/>
      <c r="L282" s="1"/>
      <c r="M282" s="1"/>
      <c r="N282" s="1"/>
      <c r="O282" s="1"/>
    </row>
    <row r="283" spans="1:15" ht="15" customHeight="1" x14ac:dyDescent="0.25">
      <c r="A283" s="26"/>
      <c r="B283" s="26"/>
      <c r="C283" s="28"/>
      <c r="D283" s="28"/>
      <c r="E283" s="29"/>
      <c r="F283" s="30"/>
      <c r="G283" s="37">
        <f t="shared" ref="G283:G293" si="63">+F283*E283</f>
        <v>0</v>
      </c>
      <c r="H283" s="89"/>
      <c r="I283" s="45">
        <f t="shared" ref="I283:I293" si="64">+G279-H279</f>
        <v>0</v>
      </c>
      <c r="J283" s="1"/>
      <c r="K283" s="1"/>
      <c r="L283" s="1"/>
      <c r="M283" s="1"/>
      <c r="N283" s="1"/>
      <c r="O283" s="1"/>
    </row>
    <row r="284" spans="1:15" ht="15" customHeight="1" x14ac:dyDescent="0.25">
      <c r="A284" s="26"/>
      <c r="B284" s="26"/>
      <c r="C284" s="28"/>
      <c r="D284" s="28"/>
      <c r="E284" s="29"/>
      <c r="F284" s="30"/>
      <c r="G284" s="37">
        <f t="shared" si="63"/>
        <v>0</v>
      </c>
      <c r="H284" s="89"/>
      <c r="I284" s="45">
        <f t="shared" si="64"/>
        <v>0</v>
      </c>
      <c r="J284" s="1"/>
      <c r="K284" s="1"/>
      <c r="L284" s="1"/>
      <c r="M284" s="1"/>
      <c r="N284" s="1"/>
      <c r="O284" s="1"/>
    </row>
    <row r="285" spans="1:15" ht="15" customHeight="1" x14ac:dyDescent="0.25">
      <c r="A285" s="26"/>
      <c r="B285" s="26"/>
      <c r="C285" s="28"/>
      <c r="D285" s="28"/>
      <c r="E285" s="29"/>
      <c r="F285" s="30"/>
      <c r="G285" s="37">
        <f t="shared" si="63"/>
        <v>0</v>
      </c>
      <c r="H285" s="89"/>
      <c r="I285" s="45">
        <f t="shared" si="64"/>
        <v>0</v>
      </c>
      <c r="J285" s="1"/>
      <c r="K285" s="1"/>
      <c r="L285" s="1"/>
      <c r="M285" s="1"/>
      <c r="N285" s="1"/>
      <c r="O285" s="1"/>
    </row>
    <row r="286" spans="1:15" ht="15" customHeight="1" x14ac:dyDescent="0.25">
      <c r="A286" s="26"/>
      <c r="B286" s="26"/>
      <c r="C286" s="28"/>
      <c r="D286" s="28"/>
      <c r="E286" s="29"/>
      <c r="F286" s="30"/>
      <c r="G286" s="37">
        <f t="shared" si="63"/>
        <v>0</v>
      </c>
      <c r="H286" s="89"/>
      <c r="I286" s="45">
        <f t="shared" si="64"/>
        <v>0</v>
      </c>
      <c r="J286" s="1"/>
      <c r="K286" s="1"/>
      <c r="L286" s="1"/>
      <c r="M286" s="1"/>
      <c r="N286" s="1"/>
      <c r="O286" s="1"/>
    </row>
    <row r="287" spans="1:15" ht="15" customHeight="1" x14ac:dyDescent="0.25">
      <c r="A287" s="26"/>
      <c r="B287" s="26"/>
      <c r="C287" s="28"/>
      <c r="D287" s="28"/>
      <c r="E287" s="29"/>
      <c r="F287" s="30"/>
      <c r="G287" s="37">
        <f t="shared" si="63"/>
        <v>0</v>
      </c>
      <c r="H287" s="89"/>
      <c r="I287" s="45">
        <f t="shared" si="64"/>
        <v>0</v>
      </c>
      <c r="J287" s="1"/>
      <c r="K287" s="1"/>
      <c r="L287" s="1"/>
      <c r="M287" s="1"/>
      <c r="N287" s="1"/>
      <c r="O287" s="1"/>
    </row>
    <row r="288" spans="1:15" ht="15" customHeight="1" x14ac:dyDescent="0.25">
      <c r="A288" s="26"/>
      <c r="B288" s="26"/>
      <c r="C288" s="28"/>
      <c r="D288" s="28"/>
      <c r="E288" s="29"/>
      <c r="F288" s="30"/>
      <c r="G288" s="37">
        <f t="shared" si="63"/>
        <v>0</v>
      </c>
      <c r="H288" s="89"/>
      <c r="I288" s="45">
        <f t="shared" si="64"/>
        <v>0</v>
      </c>
      <c r="J288" s="1"/>
      <c r="K288" s="1"/>
      <c r="L288" s="1"/>
      <c r="M288" s="1"/>
      <c r="N288" s="1"/>
      <c r="O288" s="1"/>
    </row>
    <row r="289" spans="1:15" ht="15" customHeight="1" x14ac:dyDescent="0.25">
      <c r="A289" s="26"/>
      <c r="B289" s="26"/>
      <c r="C289" s="28"/>
      <c r="D289" s="28"/>
      <c r="E289" s="29"/>
      <c r="F289" s="30"/>
      <c r="G289" s="37">
        <f t="shared" si="63"/>
        <v>0</v>
      </c>
      <c r="H289" s="89"/>
      <c r="I289" s="45">
        <f t="shared" si="64"/>
        <v>0</v>
      </c>
      <c r="J289" s="1"/>
      <c r="K289" s="1"/>
      <c r="L289" s="1"/>
      <c r="M289" s="1"/>
      <c r="N289" s="1"/>
      <c r="O289" s="1"/>
    </row>
    <row r="290" spans="1:15" ht="15" customHeight="1" x14ac:dyDescent="0.25">
      <c r="A290" s="26"/>
      <c r="B290" s="26"/>
      <c r="C290" s="28"/>
      <c r="D290" s="28"/>
      <c r="E290" s="29"/>
      <c r="F290" s="30"/>
      <c r="G290" s="37">
        <f t="shared" si="63"/>
        <v>0</v>
      </c>
      <c r="H290" s="89"/>
      <c r="I290" s="45">
        <f t="shared" si="64"/>
        <v>0</v>
      </c>
      <c r="J290" s="1"/>
      <c r="K290" s="1"/>
      <c r="L290" s="1"/>
      <c r="M290" s="1"/>
      <c r="N290" s="1"/>
      <c r="O290" s="1"/>
    </row>
    <row r="291" spans="1:15" ht="15" customHeight="1" x14ac:dyDescent="0.25">
      <c r="A291" s="26"/>
      <c r="B291" s="26"/>
      <c r="C291" s="28"/>
      <c r="D291" s="28"/>
      <c r="E291" s="29"/>
      <c r="F291" s="30"/>
      <c r="G291" s="37">
        <f t="shared" si="63"/>
        <v>0</v>
      </c>
      <c r="H291" s="89"/>
      <c r="I291" s="45">
        <f t="shared" si="64"/>
        <v>0</v>
      </c>
      <c r="J291" s="1"/>
      <c r="K291" s="1"/>
      <c r="L291" s="1"/>
      <c r="M291" s="1"/>
      <c r="N291" s="1"/>
      <c r="O291" s="1"/>
    </row>
    <row r="292" spans="1:15" ht="15" customHeight="1" x14ac:dyDescent="0.25">
      <c r="A292" s="26"/>
      <c r="B292" s="26"/>
      <c r="C292" s="28"/>
      <c r="D292" s="28"/>
      <c r="E292" s="29"/>
      <c r="F292" s="30"/>
      <c r="G292" s="37">
        <f t="shared" si="63"/>
        <v>0</v>
      </c>
      <c r="H292" s="89"/>
      <c r="I292" s="45">
        <f t="shared" si="64"/>
        <v>0</v>
      </c>
      <c r="J292" s="1"/>
      <c r="K292" s="1"/>
      <c r="L292" s="1"/>
      <c r="M292" s="1"/>
      <c r="N292" s="1"/>
      <c r="O292" s="1"/>
    </row>
    <row r="293" spans="1:15" ht="15" customHeight="1" x14ac:dyDescent="0.25">
      <c r="A293" s="26"/>
      <c r="B293" s="26"/>
      <c r="C293" s="28"/>
      <c r="D293" s="28"/>
      <c r="E293" s="29"/>
      <c r="F293" s="30"/>
      <c r="G293" s="37">
        <f t="shared" si="63"/>
        <v>0</v>
      </c>
      <c r="H293" s="89"/>
      <c r="I293" s="45">
        <f t="shared" si="64"/>
        <v>0</v>
      </c>
      <c r="J293" s="1"/>
      <c r="K293" s="1"/>
      <c r="L293" s="1"/>
      <c r="M293" s="1"/>
      <c r="N293" s="1"/>
      <c r="O293" s="1"/>
    </row>
    <row r="294" spans="1:15" ht="15" customHeight="1" x14ac:dyDescent="0.25">
      <c r="A294" s="26" t="s">
        <v>27</v>
      </c>
      <c r="B294" s="26"/>
      <c r="C294" s="24"/>
      <c r="D294" s="24"/>
      <c r="E294" s="24"/>
      <c r="F294" s="31"/>
      <c r="G294" s="38">
        <f>SUM(G283:G293)</f>
        <v>0</v>
      </c>
      <c r="H294" s="38">
        <f t="shared" ref="H294:I294" si="65">SUM(H283:H293)</f>
        <v>0</v>
      </c>
      <c r="I294" s="38">
        <f t="shared" si="65"/>
        <v>0</v>
      </c>
      <c r="J294" s="1"/>
      <c r="K294" s="1"/>
      <c r="L294" s="1"/>
      <c r="M294" s="1"/>
      <c r="N294" s="1"/>
      <c r="O294" s="1"/>
    </row>
    <row r="295" spans="1:15" ht="15" customHeight="1" x14ac:dyDescent="0.25">
      <c r="A295" s="26"/>
      <c r="B295" s="26"/>
      <c r="C295" s="24"/>
      <c r="D295" s="24"/>
      <c r="E295" s="24"/>
      <c r="F295" s="31"/>
      <c r="G295" s="39"/>
      <c r="H295" s="39"/>
      <c r="I295" s="39"/>
      <c r="J295" s="1"/>
      <c r="K295" s="1"/>
      <c r="L295" s="1"/>
      <c r="M295" s="1"/>
      <c r="N295" s="1"/>
      <c r="O295" s="1"/>
    </row>
    <row r="296" spans="1:15" ht="15" customHeight="1" x14ac:dyDescent="0.25">
      <c r="A296" s="1"/>
      <c r="B296" s="26" t="s">
        <v>11</v>
      </c>
      <c r="C296" s="24"/>
      <c r="D296" s="24"/>
      <c r="E296" s="24"/>
      <c r="F296" s="31"/>
      <c r="G296" s="39"/>
      <c r="H296" s="39"/>
      <c r="I296" s="39"/>
      <c r="J296" s="1"/>
      <c r="K296" s="1"/>
      <c r="L296" s="1"/>
      <c r="M296" s="1"/>
      <c r="N296" s="1"/>
      <c r="O296" s="1"/>
    </row>
    <row r="297" spans="1:15" ht="15" customHeight="1" x14ac:dyDescent="0.25">
      <c r="A297" s="26"/>
      <c r="B297" s="26"/>
      <c r="C297" s="28"/>
      <c r="D297" s="32"/>
      <c r="E297" s="29"/>
      <c r="F297" s="30"/>
      <c r="G297" s="37">
        <f>+F297*E297</f>
        <v>0</v>
      </c>
      <c r="H297" s="89"/>
      <c r="I297" s="45">
        <f t="shared" ref="I297:I306" si="66">+G293-H293</f>
        <v>0</v>
      </c>
      <c r="J297" s="1"/>
      <c r="K297" s="1"/>
      <c r="L297" s="1"/>
      <c r="M297" s="1"/>
      <c r="N297" s="1"/>
      <c r="O297" s="1"/>
    </row>
    <row r="298" spans="1:15" ht="15" customHeight="1" x14ac:dyDescent="0.25">
      <c r="A298" s="26"/>
      <c r="B298" s="26"/>
      <c r="C298" s="28"/>
      <c r="D298" s="28"/>
      <c r="E298" s="29"/>
      <c r="F298" s="30"/>
      <c r="G298" s="37">
        <f>+F298*E298</f>
        <v>0</v>
      </c>
      <c r="H298" s="89"/>
      <c r="I298" s="45">
        <f t="shared" si="66"/>
        <v>0</v>
      </c>
      <c r="J298" s="1"/>
      <c r="K298" s="1"/>
      <c r="L298" s="1"/>
      <c r="M298" s="1"/>
      <c r="N298" s="1"/>
      <c r="O298" s="1"/>
    </row>
    <row r="299" spans="1:15" ht="15" customHeight="1" x14ac:dyDescent="0.25">
      <c r="A299" s="26"/>
      <c r="B299" s="26"/>
      <c r="C299" s="28"/>
      <c r="D299" s="28"/>
      <c r="E299" s="29"/>
      <c r="F299" s="30"/>
      <c r="G299" s="37">
        <f>+F299*E299</f>
        <v>0</v>
      </c>
      <c r="H299" s="89"/>
      <c r="I299" s="45">
        <f t="shared" si="66"/>
        <v>0</v>
      </c>
      <c r="J299" s="1"/>
      <c r="K299" s="1"/>
      <c r="L299" s="1"/>
      <c r="M299" s="1"/>
      <c r="N299" s="1"/>
      <c r="O299" s="1"/>
    </row>
    <row r="300" spans="1:15" ht="15" customHeight="1" x14ac:dyDescent="0.25">
      <c r="A300" s="26"/>
      <c r="B300" s="26"/>
      <c r="C300" s="28"/>
      <c r="D300" s="28"/>
      <c r="E300" s="29"/>
      <c r="F300" s="30"/>
      <c r="G300" s="37">
        <f t="shared" ref="G300:G306" si="67">+F300*E300</f>
        <v>0</v>
      </c>
      <c r="H300" s="89"/>
      <c r="I300" s="45">
        <f t="shared" si="66"/>
        <v>0</v>
      </c>
      <c r="J300" s="1"/>
      <c r="K300" s="1"/>
      <c r="L300" s="1"/>
      <c r="M300" s="1"/>
      <c r="N300" s="1"/>
      <c r="O300" s="1"/>
    </row>
    <row r="301" spans="1:15" ht="15" customHeight="1" x14ac:dyDescent="0.25">
      <c r="A301" s="26"/>
      <c r="B301" s="26"/>
      <c r="C301" s="28"/>
      <c r="D301" s="28"/>
      <c r="E301" s="29"/>
      <c r="F301" s="30"/>
      <c r="G301" s="37">
        <f t="shared" si="67"/>
        <v>0</v>
      </c>
      <c r="H301" s="89"/>
      <c r="I301" s="45">
        <f t="shared" si="66"/>
        <v>0</v>
      </c>
      <c r="J301" s="1"/>
      <c r="K301" s="1"/>
      <c r="L301" s="1"/>
      <c r="M301" s="1"/>
      <c r="N301" s="1"/>
      <c r="O301" s="1"/>
    </row>
    <row r="302" spans="1:15" ht="15" customHeight="1" x14ac:dyDescent="0.25">
      <c r="A302" s="26"/>
      <c r="B302" s="26"/>
      <c r="C302" s="28"/>
      <c r="D302" s="28"/>
      <c r="E302" s="29"/>
      <c r="F302" s="30"/>
      <c r="G302" s="37">
        <f t="shared" si="67"/>
        <v>0</v>
      </c>
      <c r="H302" s="89"/>
      <c r="I302" s="45">
        <f t="shared" si="66"/>
        <v>0</v>
      </c>
      <c r="J302" s="1"/>
      <c r="K302" s="1"/>
      <c r="L302" s="1"/>
      <c r="M302" s="1"/>
      <c r="N302" s="1"/>
      <c r="O302" s="1"/>
    </row>
    <row r="303" spans="1:15" ht="15" customHeight="1" x14ac:dyDescent="0.25">
      <c r="A303" s="26"/>
      <c r="B303" s="26"/>
      <c r="C303" s="28"/>
      <c r="D303" s="28"/>
      <c r="E303" s="29"/>
      <c r="F303" s="30"/>
      <c r="G303" s="37">
        <f t="shared" si="67"/>
        <v>0</v>
      </c>
      <c r="H303" s="89"/>
      <c r="I303" s="45">
        <f t="shared" si="66"/>
        <v>0</v>
      </c>
      <c r="J303" s="1"/>
      <c r="K303" s="1"/>
      <c r="L303" s="1"/>
      <c r="M303" s="1"/>
      <c r="N303" s="1"/>
      <c r="O303" s="1"/>
    </row>
    <row r="304" spans="1:15" ht="15" customHeight="1" x14ac:dyDescent="0.25">
      <c r="A304" s="26"/>
      <c r="B304" s="26"/>
      <c r="C304" s="28"/>
      <c r="D304" s="28"/>
      <c r="E304" s="29"/>
      <c r="F304" s="30"/>
      <c r="G304" s="37">
        <f t="shared" si="67"/>
        <v>0</v>
      </c>
      <c r="H304" s="89"/>
      <c r="I304" s="45">
        <f t="shared" si="66"/>
        <v>0</v>
      </c>
      <c r="J304" s="1"/>
      <c r="K304" s="1"/>
      <c r="L304" s="1"/>
      <c r="M304" s="1"/>
      <c r="N304" s="1"/>
      <c r="O304" s="1"/>
    </row>
    <row r="305" spans="1:15" ht="15" customHeight="1" x14ac:dyDescent="0.25">
      <c r="A305" s="26"/>
      <c r="B305" s="26"/>
      <c r="C305" s="28"/>
      <c r="D305" s="28"/>
      <c r="E305" s="29"/>
      <c r="F305" s="30"/>
      <c r="G305" s="37">
        <f t="shared" si="67"/>
        <v>0</v>
      </c>
      <c r="H305" s="89"/>
      <c r="I305" s="45">
        <f t="shared" si="66"/>
        <v>0</v>
      </c>
      <c r="J305" s="1"/>
      <c r="K305" s="1"/>
      <c r="L305" s="1"/>
      <c r="M305" s="1"/>
      <c r="N305" s="1"/>
      <c r="O305" s="1"/>
    </row>
    <row r="306" spans="1:15" ht="15" customHeight="1" x14ac:dyDescent="0.25">
      <c r="A306" s="26"/>
      <c r="B306" s="26"/>
      <c r="C306" s="28"/>
      <c r="D306" s="28"/>
      <c r="E306" s="29"/>
      <c r="F306" s="30"/>
      <c r="G306" s="37">
        <f t="shared" si="67"/>
        <v>0</v>
      </c>
      <c r="H306" s="89"/>
      <c r="I306" s="45">
        <f t="shared" si="66"/>
        <v>0</v>
      </c>
      <c r="J306" s="1"/>
      <c r="K306" s="1"/>
      <c r="L306" s="1"/>
      <c r="M306" s="1"/>
      <c r="N306" s="1"/>
      <c r="O306" s="1"/>
    </row>
    <row r="307" spans="1:15" ht="15" customHeight="1" x14ac:dyDescent="0.25">
      <c r="A307" s="1"/>
      <c r="B307" s="26" t="s">
        <v>28</v>
      </c>
      <c r="C307" s="24"/>
      <c r="D307" s="24"/>
      <c r="E307" s="24"/>
      <c r="F307" s="31"/>
      <c r="G307" s="38">
        <f>SUM(G297:G306)</f>
        <v>0</v>
      </c>
      <c r="H307" s="38">
        <f t="shared" ref="H307:I307" si="68">SUM(H297:H306)</f>
        <v>0</v>
      </c>
      <c r="I307" s="38">
        <f t="shared" si="68"/>
        <v>0</v>
      </c>
      <c r="J307" s="1"/>
      <c r="K307" s="1"/>
      <c r="L307" s="1"/>
      <c r="M307" s="1"/>
      <c r="N307" s="1"/>
      <c r="O307" s="1"/>
    </row>
    <row r="308" spans="1:15" ht="15" customHeight="1" x14ac:dyDescent="0.25">
      <c r="A308" s="26"/>
      <c r="B308" s="26"/>
      <c r="C308" s="24"/>
      <c r="D308" s="24"/>
      <c r="E308" s="24"/>
      <c r="F308" s="31"/>
      <c r="G308" s="38"/>
      <c r="H308" s="38"/>
      <c r="I308" s="38"/>
      <c r="J308" s="1"/>
      <c r="K308" s="1"/>
      <c r="L308" s="1"/>
      <c r="M308" s="1"/>
      <c r="N308" s="1"/>
      <c r="O308" s="1"/>
    </row>
    <row r="309" spans="1:15" ht="15" customHeight="1" x14ac:dyDescent="0.25">
      <c r="A309" s="26" t="s">
        <v>366</v>
      </c>
      <c r="B309" s="26"/>
      <c r="C309" s="1"/>
      <c r="D309" s="1"/>
      <c r="E309" s="1"/>
      <c r="F309" s="3"/>
      <c r="G309" s="38">
        <f>+G307+G294</f>
        <v>0</v>
      </c>
      <c r="H309" s="38">
        <f t="shared" ref="H309:I309" si="69">+H307+H294</f>
        <v>0</v>
      </c>
      <c r="I309" s="38">
        <f t="shared" si="69"/>
        <v>0</v>
      </c>
      <c r="J309" s="1"/>
      <c r="K309" s="1"/>
      <c r="L309" s="1"/>
      <c r="M309" s="1"/>
      <c r="N309" s="1"/>
      <c r="O309" s="1"/>
    </row>
    <row r="310" spans="1:15" ht="15" customHeight="1" x14ac:dyDescent="0.25">
      <c r="A310" s="26"/>
      <c r="B310" s="26"/>
      <c r="C310" s="1"/>
      <c r="D310" s="1"/>
      <c r="E310" s="1"/>
      <c r="F310" s="3"/>
      <c r="G310" s="1"/>
      <c r="H310" s="1"/>
      <c r="I310" s="1"/>
      <c r="J310" s="1"/>
      <c r="K310" s="1"/>
      <c r="L310" s="1"/>
      <c r="M310" s="1"/>
      <c r="N310" s="1"/>
      <c r="O310" s="1"/>
    </row>
    <row r="311" spans="1:15" ht="15" customHeight="1" x14ac:dyDescent="0.25">
      <c r="A311" s="26"/>
      <c r="B311" s="26"/>
      <c r="C311" s="1"/>
      <c r="D311" s="1"/>
      <c r="E311" s="1"/>
      <c r="F311" s="3"/>
      <c r="G311" s="1"/>
      <c r="H311" s="1"/>
      <c r="I311" s="1"/>
      <c r="J311" s="1"/>
      <c r="K311" s="1"/>
      <c r="L311" s="1"/>
      <c r="M311" s="1"/>
      <c r="N311" s="1"/>
      <c r="O311" s="1"/>
    </row>
  </sheetData>
  <sheetProtection algorithmName="SHA-512" hashValue="ttRDbuW9lo85s7Hu7OqKZABR9/+u//c/w9ScQ1+cOS8O//60jbJ0gV0luQOjmNGn97Me5bXhm5cMk73ExvOK3w==" saltValue="NfROrmqtg47ujCMECJ8yyw==" spinCount="100000" sheet="1" insertRows="0" selectLockedCells="1"/>
  <mergeCells count="21">
    <mergeCell ref="C8:J8"/>
    <mergeCell ref="C9:J9"/>
    <mergeCell ref="D41:G41"/>
    <mergeCell ref="D71:G71"/>
    <mergeCell ref="D12:G12"/>
    <mergeCell ref="D251:G251"/>
    <mergeCell ref="D281:G281"/>
    <mergeCell ref="M15:O15"/>
    <mergeCell ref="M16:O16"/>
    <mergeCell ref="M17:O17"/>
    <mergeCell ref="D191:G191"/>
    <mergeCell ref="D221:G221"/>
    <mergeCell ref="D101:G101"/>
    <mergeCell ref="D131:G131"/>
    <mergeCell ref="D161:G161"/>
    <mergeCell ref="M22:O22"/>
    <mergeCell ref="M23:O23"/>
    <mergeCell ref="M24:O24"/>
    <mergeCell ref="M29:O29"/>
    <mergeCell ref="M30:O30"/>
    <mergeCell ref="M31:O31"/>
  </mergeCells>
  <pageMargins left="0.7" right="0.7" top="0.75" bottom="0.75" header="0.3" footer="0.3"/>
  <pageSetup scale="29" orientation="portrait" r:id="rId1"/>
  <headerFooter>
    <oddFooter>&amp;R&amp;"Arial,Regular"&amp;6&amp;Z&amp;F&amp;A</oddFooter>
  </headerFooter>
  <rowBreaks count="1" manualBreakCount="1">
    <brk id="160"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70C0"/>
  </sheetPr>
  <dimension ref="A8"/>
  <sheetViews>
    <sheetView workbookViewId="0">
      <selection activeCell="O20" sqref="O20"/>
    </sheetView>
  </sheetViews>
  <sheetFormatPr defaultRowHeight="15" x14ac:dyDescent="0.25"/>
  <cols>
    <col min="1" max="16384" width="9.140625" style="25"/>
  </cols>
  <sheetData>
    <row r="8" spans="1:1" x14ac:dyDescent="0.25">
      <c r="A8" s="12" t="s">
        <v>727</v>
      </c>
    </row>
  </sheetData>
  <pageMargins left="0.7" right="0.7" top="0.75" bottom="0.75" header="0.3" footer="0.3"/>
  <pageSetup orientation="portrait" r:id="rId1"/>
  <drawing r:id="rId2"/>
  <legacyDrawing r:id="rId3"/>
  <oleObjects>
    <mc:AlternateContent xmlns:mc="http://schemas.openxmlformats.org/markup-compatibility/2006">
      <mc:Choice Requires="x14">
        <oleObject progId="Word.Document.12" shapeId="3073" r:id="rId4">
          <objectPr defaultSize="0" autoPict="0" r:id="rId5">
            <anchor moveWithCells="1">
              <from>
                <xdr:col>0</xdr:col>
                <xdr:colOff>0</xdr:colOff>
                <xdr:row>10</xdr:row>
                <xdr:rowOff>0</xdr:rowOff>
              </from>
              <to>
                <xdr:col>9</xdr:col>
                <xdr:colOff>457200</xdr:colOff>
                <xdr:row>36</xdr:row>
                <xdr:rowOff>66675</xdr:rowOff>
              </to>
            </anchor>
          </objectPr>
        </oleObject>
      </mc:Choice>
      <mc:Fallback>
        <oleObject progId="Word.Document.12" shapeId="3073"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6:N118"/>
  <sheetViews>
    <sheetView topLeftCell="A52" zoomScale="130" zoomScaleNormal="130" workbookViewId="0">
      <selection activeCell="D65" sqref="D65:F67"/>
    </sheetView>
  </sheetViews>
  <sheetFormatPr defaultRowHeight="15" x14ac:dyDescent="0.25"/>
  <cols>
    <col min="1" max="1" width="8.7109375" customWidth="1"/>
    <col min="2" max="2" width="4.28515625" customWidth="1"/>
    <col min="3" max="3" width="4.42578125" customWidth="1"/>
    <col min="4" max="4" width="14.7109375" customWidth="1"/>
    <col min="5" max="11" width="8.7109375" customWidth="1"/>
    <col min="12" max="12" width="10.42578125" customWidth="1"/>
    <col min="13" max="14" width="8.7109375" customWidth="1"/>
  </cols>
  <sheetData>
    <row r="6" spans="1:14" ht="41.25" customHeight="1" x14ac:dyDescent="0.25"/>
    <row r="7" spans="1:14" ht="41.25" customHeight="1" x14ac:dyDescent="0.25"/>
    <row r="8" spans="1:14" x14ac:dyDescent="0.25">
      <c r="E8" s="103" t="s">
        <v>0</v>
      </c>
      <c r="F8" s="103"/>
      <c r="G8" s="103"/>
      <c r="H8" s="103"/>
      <c r="I8" s="103"/>
      <c r="J8" s="103"/>
    </row>
    <row r="9" spans="1:14" x14ac:dyDescent="0.25">
      <c r="E9" s="103" t="s">
        <v>30</v>
      </c>
      <c r="F9" s="103" t="s">
        <v>29</v>
      </c>
      <c r="G9" s="103"/>
      <c r="H9" s="103"/>
      <c r="I9" s="103"/>
      <c r="J9" s="103"/>
      <c r="L9" s="10" t="str">
        <f>+'Budget Reqest Form'!H9</f>
        <v>2020-2021</v>
      </c>
    </row>
    <row r="11" spans="1:14" ht="30.75" customHeight="1" x14ac:dyDescent="0.25">
      <c r="C11" s="128" t="s">
        <v>715</v>
      </c>
      <c r="D11" s="128"/>
      <c r="E11" s="128"/>
      <c r="F11" s="128"/>
      <c r="G11" s="128"/>
      <c r="H11" s="128"/>
      <c r="I11" s="128"/>
      <c r="J11" s="128"/>
      <c r="K11" s="128"/>
      <c r="L11" s="128"/>
      <c r="M11" s="128"/>
      <c r="N11" s="128"/>
    </row>
    <row r="13" spans="1:14" x14ac:dyDescent="0.25">
      <c r="C13" s="136" t="s">
        <v>31</v>
      </c>
      <c r="D13" s="136"/>
      <c r="E13" s="136"/>
      <c r="F13" s="136"/>
      <c r="G13" s="136"/>
      <c r="H13" s="136"/>
      <c r="I13" s="136"/>
      <c r="J13" s="136"/>
      <c r="K13" s="136"/>
    </row>
    <row r="14" spans="1:14" ht="15" customHeight="1" x14ac:dyDescent="0.25">
      <c r="B14" s="46"/>
      <c r="C14" s="129">
        <v>43901</v>
      </c>
      <c r="D14" s="129">
        <v>43488</v>
      </c>
      <c r="E14" s="130" t="s">
        <v>723</v>
      </c>
      <c r="F14" s="130"/>
      <c r="G14" s="130"/>
      <c r="H14" s="130"/>
      <c r="I14" s="130"/>
      <c r="J14" s="130"/>
      <c r="K14" s="36"/>
    </row>
    <row r="15" spans="1:14" x14ac:dyDescent="0.25">
      <c r="A15" s="19"/>
      <c r="B15" s="62"/>
      <c r="C15" s="129">
        <v>43910</v>
      </c>
      <c r="D15" s="129"/>
      <c r="E15" s="131" t="s">
        <v>724</v>
      </c>
      <c r="F15" s="131"/>
      <c r="G15" s="131"/>
      <c r="H15" s="131"/>
      <c r="I15" s="131"/>
      <c r="J15" s="131"/>
      <c r="K15" s="131"/>
      <c r="L15" s="131"/>
      <c r="M15" s="131"/>
    </row>
    <row r="16" spans="1:14" x14ac:dyDescent="0.25">
      <c r="A16" s="19"/>
      <c r="B16" s="132" t="s">
        <v>744</v>
      </c>
      <c r="C16" s="132"/>
      <c r="D16" s="132"/>
      <c r="E16" t="s">
        <v>35</v>
      </c>
    </row>
    <row r="17" spans="1:14" x14ac:dyDescent="0.25">
      <c r="A17" s="19"/>
      <c r="B17" s="62"/>
      <c r="C17" s="129">
        <v>43920</v>
      </c>
      <c r="D17" s="129"/>
      <c r="E17" t="s">
        <v>32</v>
      </c>
    </row>
    <row r="18" spans="1:14" x14ac:dyDescent="0.25">
      <c r="A18" s="19"/>
      <c r="B18" s="62"/>
      <c r="C18" s="129">
        <v>43924</v>
      </c>
      <c r="D18" s="129"/>
      <c r="E18" t="s">
        <v>33</v>
      </c>
    </row>
    <row r="19" spans="1:14" x14ac:dyDescent="0.25">
      <c r="A19" s="19"/>
      <c r="B19" s="62"/>
      <c r="C19" s="129">
        <v>43929</v>
      </c>
      <c r="D19" s="129"/>
      <c r="E19" t="s">
        <v>34</v>
      </c>
    </row>
    <row r="21" spans="1:14" ht="15" customHeight="1" x14ac:dyDescent="0.25">
      <c r="C21" s="128" t="s">
        <v>716</v>
      </c>
      <c r="D21" s="128"/>
      <c r="E21" s="128"/>
      <c r="F21" s="128"/>
      <c r="G21" s="128"/>
      <c r="H21" s="128"/>
      <c r="I21" s="128"/>
      <c r="J21" s="128"/>
      <c r="K21" s="128"/>
      <c r="L21" s="128"/>
      <c r="M21" s="128"/>
      <c r="N21" s="128"/>
    </row>
    <row r="22" spans="1:14" ht="47.25" customHeight="1" x14ac:dyDescent="0.25">
      <c r="A22" s="133" t="s">
        <v>36</v>
      </c>
      <c r="B22" s="133"/>
      <c r="C22" s="133"/>
      <c r="D22" s="133"/>
      <c r="E22" s="133"/>
      <c r="F22" s="133"/>
      <c r="G22" s="133"/>
      <c r="H22" s="133"/>
      <c r="I22" s="133"/>
      <c r="J22" s="133"/>
      <c r="K22" s="133"/>
      <c r="L22" s="133"/>
      <c r="M22" s="133"/>
      <c r="N22" s="133"/>
    </row>
    <row r="24" spans="1:14" ht="43.5" customHeight="1" x14ac:dyDescent="0.25">
      <c r="A24" s="133" t="s">
        <v>168</v>
      </c>
      <c r="B24" s="133"/>
      <c r="C24" s="133"/>
      <c r="D24" s="133"/>
      <c r="E24" s="133"/>
      <c r="F24" s="133"/>
      <c r="G24" s="133"/>
      <c r="H24" s="133"/>
      <c r="I24" s="133"/>
      <c r="J24" s="133"/>
      <c r="K24" s="133"/>
      <c r="L24" s="133"/>
      <c r="M24" s="133"/>
      <c r="N24" s="133"/>
    </row>
    <row r="26" spans="1:14" ht="29.25" customHeight="1" x14ac:dyDescent="0.25">
      <c r="C26" s="134" t="s">
        <v>37</v>
      </c>
      <c r="D26" s="134"/>
      <c r="E26" s="134"/>
      <c r="F26" s="134"/>
      <c r="G26" s="134"/>
      <c r="H26" s="134"/>
      <c r="I26" s="134"/>
      <c r="J26" s="134"/>
      <c r="K26" s="134"/>
      <c r="L26" s="134"/>
      <c r="M26" s="134"/>
    </row>
    <row r="28" spans="1:14" x14ac:dyDescent="0.25">
      <c r="A28" s="134" t="s">
        <v>48</v>
      </c>
      <c r="B28" s="134"/>
      <c r="C28" s="134"/>
      <c r="D28" s="134"/>
      <c r="E28" s="134"/>
      <c r="F28" s="134"/>
      <c r="G28" s="134"/>
      <c r="H28" s="134"/>
      <c r="I28" s="134"/>
      <c r="J28" s="134"/>
      <c r="K28" s="134"/>
      <c r="L28" s="134"/>
      <c r="M28" s="134"/>
      <c r="N28" s="134"/>
    </row>
    <row r="29" spans="1:14" x14ac:dyDescent="0.25">
      <c r="A29" s="16" t="s">
        <v>38</v>
      </c>
      <c r="B29" t="s">
        <v>39</v>
      </c>
    </row>
    <row r="30" spans="1:14" x14ac:dyDescent="0.25">
      <c r="B30">
        <v>1</v>
      </c>
      <c r="C30" s="12" t="s">
        <v>40</v>
      </c>
    </row>
    <row r="31" spans="1:14" x14ac:dyDescent="0.25">
      <c r="D31" s="131" t="s">
        <v>41</v>
      </c>
      <c r="E31" s="131"/>
      <c r="F31" s="131"/>
      <c r="G31" s="131"/>
    </row>
    <row r="32" spans="1:14" x14ac:dyDescent="0.25">
      <c r="B32">
        <v>2</v>
      </c>
      <c r="C32" s="12" t="s">
        <v>42</v>
      </c>
    </row>
    <row r="33" spans="1:14" ht="29.25" customHeight="1" x14ac:dyDescent="0.25">
      <c r="D33" s="133" t="s">
        <v>717</v>
      </c>
      <c r="E33" s="133"/>
      <c r="F33" s="133"/>
      <c r="G33" s="133"/>
      <c r="H33" s="133"/>
      <c r="I33" s="133"/>
      <c r="J33" s="133"/>
      <c r="K33" s="133"/>
      <c r="L33" s="133"/>
      <c r="M33" s="133"/>
      <c r="N33" s="133"/>
    </row>
    <row r="34" spans="1:14" ht="45" customHeight="1" x14ac:dyDescent="0.25">
      <c r="A34" s="134" t="s">
        <v>743</v>
      </c>
      <c r="B34" s="134"/>
      <c r="C34" s="134"/>
      <c r="D34" s="134"/>
      <c r="E34" s="134"/>
      <c r="F34" s="134"/>
      <c r="G34" s="134"/>
      <c r="H34" s="134"/>
      <c r="I34" s="134"/>
      <c r="J34" s="134"/>
      <c r="K34" s="134"/>
      <c r="L34" s="134"/>
      <c r="M34" s="134"/>
      <c r="N34" s="134"/>
    </row>
    <row r="36" spans="1:14" ht="31.5" customHeight="1" x14ac:dyDescent="0.25">
      <c r="A36" s="133" t="s">
        <v>43</v>
      </c>
      <c r="B36" s="133"/>
      <c r="C36" s="133"/>
      <c r="D36" s="133"/>
      <c r="E36" s="133"/>
      <c r="F36" s="133"/>
      <c r="G36" s="133"/>
      <c r="H36" s="133"/>
      <c r="I36" s="133"/>
      <c r="J36" s="133"/>
      <c r="K36" s="133"/>
      <c r="L36" s="133"/>
      <c r="M36" s="133"/>
      <c r="N36" s="133"/>
    </row>
    <row r="38" spans="1:14" ht="86.25" customHeight="1" x14ac:dyDescent="0.25">
      <c r="A38" s="16" t="s">
        <v>44</v>
      </c>
      <c r="B38" s="133" t="s">
        <v>169</v>
      </c>
      <c r="C38" s="133"/>
      <c r="D38" s="133"/>
      <c r="E38" s="133"/>
      <c r="F38" s="133"/>
      <c r="G38" s="133"/>
      <c r="H38" s="133"/>
      <c r="I38" s="133"/>
      <c r="J38" s="133"/>
      <c r="K38" s="133"/>
      <c r="L38" s="133"/>
      <c r="M38" s="133"/>
      <c r="N38" s="133"/>
    </row>
    <row r="40" spans="1:14" ht="44.25" customHeight="1" x14ac:dyDescent="0.25">
      <c r="A40" s="16" t="s">
        <v>45</v>
      </c>
      <c r="B40" s="133" t="s">
        <v>101</v>
      </c>
      <c r="C40" s="133"/>
      <c r="D40" s="133"/>
      <c r="E40" s="133"/>
      <c r="F40" s="133"/>
      <c r="G40" s="133"/>
      <c r="H40" s="133"/>
      <c r="I40" s="133"/>
      <c r="J40" s="133"/>
      <c r="K40" s="133"/>
      <c r="L40" s="133"/>
      <c r="M40" s="133"/>
      <c r="N40" s="133"/>
    </row>
    <row r="41" spans="1:14" x14ac:dyDescent="0.25">
      <c r="B41">
        <v>1</v>
      </c>
      <c r="C41" s="40" t="s">
        <v>49</v>
      </c>
    </row>
    <row r="42" spans="1:14" ht="46.5" customHeight="1" x14ac:dyDescent="0.25">
      <c r="C42" s="133" t="s">
        <v>50</v>
      </c>
      <c r="D42" s="133"/>
      <c r="E42" s="133"/>
      <c r="F42" s="133"/>
      <c r="G42" s="133"/>
      <c r="H42" s="133"/>
      <c r="I42" s="133"/>
      <c r="J42" s="133"/>
      <c r="K42" s="133"/>
      <c r="L42" s="133"/>
      <c r="M42" s="133"/>
      <c r="N42" s="133"/>
    </row>
    <row r="43" spans="1:14" x14ac:dyDescent="0.25">
      <c r="B43">
        <v>2</v>
      </c>
      <c r="C43" s="40" t="s">
        <v>47</v>
      </c>
    </row>
    <row r="44" spans="1:14" ht="30.75" customHeight="1" x14ac:dyDescent="0.25">
      <c r="C44" s="133" t="s">
        <v>46</v>
      </c>
      <c r="D44" s="133"/>
      <c r="E44" s="133"/>
      <c r="F44" s="133"/>
      <c r="G44" s="133"/>
      <c r="H44" s="133"/>
      <c r="I44" s="133"/>
      <c r="J44" s="133"/>
      <c r="K44" s="133"/>
      <c r="L44" s="133"/>
      <c r="M44" s="133"/>
      <c r="N44" s="133"/>
    </row>
    <row r="45" spans="1:14" x14ac:dyDescent="0.25">
      <c r="B45">
        <v>3</v>
      </c>
      <c r="C45" s="40" t="s">
        <v>51</v>
      </c>
    </row>
    <row r="46" spans="1:14" ht="31.5" customHeight="1" x14ac:dyDescent="0.25">
      <c r="C46" s="133" t="s">
        <v>73</v>
      </c>
      <c r="D46" s="133"/>
      <c r="E46" s="133"/>
      <c r="F46" s="133"/>
      <c r="G46" s="133"/>
      <c r="H46" s="133"/>
      <c r="I46" s="133"/>
      <c r="J46" s="133"/>
      <c r="K46" s="133"/>
      <c r="L46" s="133"/>
      <c r="M46" s="133"/>
      <c r="N46" s="133"/>
    </row>
    <row r="47" spans="1:14" ht="46.5" customHeight="1" x14ac:dyDescent="0.25">
      <c r="C47" s="17" t="s">
        <v>63</v>
      </c>
      <c r="D47" s="133" t="s">
        <v>170</v>
      </c>
      <c r="E47" s="133"/>
      <c r="F47" s="133"/>
      <c r="G47" s="133"/>
      <c r="H47" s="133"/>
      <c r="I47" s="133"/>
      <c r="J47" s="133"/>
      <c r="K47" s="133"/>
      <c r="L47" s="133"/>
      <c r="M47" s="133"/>
      <c r="N47" s="133"/>
    </row>
    <row r="49" spans="2:14" x14ac:dyDescent="0.25">
      <c r="B49" s="135" t="s">
        <v>53</v>
      </c>
      <c r="C49" s="135"/>
      <c r="D49" s="135"/>
      <c r="E49" s="135"/>
      <c r="F49" s="135"/>
      <c r="G49" s="135"/>
      <c r="H49" s="135"/>
      <c r="I49" s="135"/>
      <c r="J49" s="135"/>
      <c r="K49" s="135"/>
      <c r="L49" s="135"/>
      <c r="M49" s="135"/>
      <c r="N49" s="135"/>
    </row>
    <row r="50" spans="2:14" ht="29.25" customHeight="1" x14ac:dyDescent="0.25">
      <c r="B50" s="133" t="s">
        <v>74</v>
      </c>
      <c r="C50" s="133"/>
      <c r="D50" s="133"/>
      <c r="E50" s="133"/>
      <c r="F50" s="133"/>
      <c r="G50" s="133"/>
      <c r="H50" s="133"/>
      <c r="I50" s="133"/>
      <c r="J50" s="133"/>
      <c r="K50" s="133"/>
      <c r="L50" s="133"/>
      <c r="M50" s="133"/>
      <c r="N50" s="133"/>
    </row>
    <row r="52" spans="2:14" ht="61.5" customHeight="1" x14ac:dyDescent="0.25">
      <c r="B52" s="133" t="s">
        <v>75</v>
      </c>
      <c r="C52" s="133"/>
      <c r="D52" s="133"/>
      <c r="E52" s="133"/>
      <c r="F52" s="133"/>
      <c r="G52" s="133"/>
      <c r="H52" s="133"/>
      <c r="I52" s="133"/>
      <c r="J52" s="133"/>
      <c r="K52" s="133"/>
      <c r="L52" s="133"/>
      <c r="M52" s="133"/>
      <c r="N52" s="133"/>
    </row>
    <row r="54" spans="2:14" ht="48" customHeight="1" x14ac:dyDescent="0.25">
      <c r="B54" s="137" t="s">
        <v>718</v>
      </c>
      <c r="C54" s="137"/>
      <c r="D54" s="137"/>
      <c r="E54" s="137"/>
      <c r="F54" s="137"/>
      <c r="G54" s="137"/>
      <c r="H54" s="137"/>
      <c r="I54" s="137"/>
      <c r="J54" s="137"/>
      <c r="K54" s="137"/>
      <c r="L54" s="137"/>
      <c r="M54" s="137"/>
      <c r="N54" s="137"/>
    </row>
    <row r="56" spans="2:14" ht="28.5" customHeight="1" x14ac:dyDescent="0.25">
      <c r="B56" s="133" t="s">
        <v>76</v>
      </c>
      <c r="C56" s="133"/>
      <c r="D56" s="133"/>
      <c r="E56" s="133"/>
      <c r="F56" s="133"/>
      <c r="G56" s="133"/>
      <c r="H56" s="133"/>
      <c r="I56" s="133"/>
      <c r="J56" s="133"/>
      <c r="K56" s="133"/>
      <c r="L56" s="133"/>
      <c r="M56" s="133"/>
      <c r="N56" s="133"/>
    </row>
    <row r="58" spans="2:14" x14ac:dyDescent="0.25">
      <c r="B58" s="135" t="s">
        <v>54</v>
      </c>
      <c r="C58" s="135"/>
      <c r="D58" s="135"/>
      <c r="E58" s="135"/>
      <c r="F58" s="135"/>
      <c r="G58" s="135"/>
      <c r="H58" s="135"/>
      <c r="I58" s="135"/>
      <c r="J58" s="135"/>
      <c r="K58" s="135"/>
      <c r="L58" s="135"/>
      <c r="M58" s="135"/>
      <c r="N58" s="135"/>
    </row>
    <row r="60" spans="2:14" x14ac:dyDescent="0.25">
      <c r="B60" s="133" t="s">
        <v>55</v>
      </c>
      <c r="C60" s="133"/>
      <c r="D60" s="133"/>
      <c r="E60" s="133"/>
      <c r="F60" s="133"/>
      <c r="G60" s="133"/>
      <c r="H60" s="133"/>
      <c r="I60" s="133"/>
      <c r="J60" s="133"/>
      <c r="K60" s="133"/>
      <c r="L60" s="133"/>
      <c r="M60" s="133"/>
      <c r="N60" s="133"/>
    </row>
    <row r="62" spans="2:14" ht="30" customHeight="1" x14ac:dyDescent="0.25">
      <c r="B62" s="17">
        <v>1</v>
      </c>
      <c r="C62" s="133" t="s">
        <v>348</v>
      </c>
      <c r="D62" s="133"/>
      <c r="E62" s="133"/>
      <c r="F62" s="133"/>
      <c r="G62" s="133"/>
      <c r="H62" s="133"/>
      <c r="I62" s="133"/>
      <c r="J62" s="133"/>
      <c r="K62" s="133"/>
      <c r="L62" s="133"/>
      <c r="M62" s="133"/>
      <c r="N62" s="133"/>
    </row>
    <row r="63" spans="2:14" ht="44.25" customHeight="1" x14ac:dyDescent="0.25">
      <c r="B63" s="17">
        <v>2</v>
      </c>
      <c r="C63" s="133" t="s">
        <v>171</v>
      </c>
      <c r="D63" s="133"/>
      <c r="E63" s="133"/>
      <c r="F63" s="133"/>
      <c r="G63" s="133"/>
      <c r="H63" s="133"/>
      <c r="I63" s="133"/>
      <c r="J63" s="133"/>
      <c r="K63" s="133"/>
      <c r="L63" s="133"/>
      <c r="M63" s="133"/>
      <c r="N63" s="133"/>
    </row>
    <row r="64" spans="2:14" x14ac:dyDescent="0.25">
      <c r="B64" s="17"/>
      <c r="C64" t="s">
        <v>56</v>
      </c>
    </row>
    <row r="65" spans="2:14" x14ac:dyDescent="0.25">
      <c r="B65" s="17"/>
      <c r="D65" t="s">
        <v>57</v>
      </c>
      <c r="F65" t="s">
        <v>58</v>
      </c>
    </row>
    <row r="66" spans="2:14" x14ac:dyDescent="0.25">
      <c r="B66" s="17"/>
      <c r="D66" t="s">
        <v>59</v>
      </c>
      <c r="F66" t="s">
        <v>60</v>
      </c>
    </row>
    <row r="67" spans="2:14" x14ac:dyDescent="0.25">
      <c r="B67" s="17"/>
      <c r="D67" t="s">
        <v>61</v>
      </c>
      <c r="F67" t="s">
        <v>62</v>
      </c>
    </row>
    <row r="68" spans="2:14" ht="59.25" customHeight="1" x14ac:dyDescent="0.25">
      <c r="B68" s="17">
        <v>3</v>
      </c>
      <c r="C68" s="133" t="s">
        <v>719</v>
      </c>
      <c r="D68" s="133"/>
      <c r="E68" s="133"/>
      <c r="F68" s="133"/>
      <c r="G68" s="133"/>
      <c r="H68" s="133"/>
      <c r="I68" s="133"/>
      <c r="J68" s="133"/>
      <c r="K68" s="133"/>
      <c r="L68" s="133"/>
      <c r="M68" s="133"/>
      <c r="N68" s="133"/>
    </row>
    <row r="69" spans="2:14" ht="42.75" customHeight="1" x14ac:dyDescent="0.25">
      <c r="B69" s="17">
        <v>4</v>
      </c>
      <c r="C69" s="133" t="s">
        <v>740</v>
      </c>
      <c r="D69" s="133"/>
      <c r="E69" s="133"/>
      <c r="F69" s="133"/>
      <c r="G69" s="133"/>
      <c r="H69" s="133"/>
      <c r="I69" s="133"/>
      <c r="J69" s="133"/>
      <c r="K69" s="133"/>
      <c r="L69" s="133"/>
      <c r="M69" s="133"/>
      <c r="N69" s="133"/>
    </row>
    <row r="70" spans="2:14" ht="32.25" customHeight="1" x14ac:dyDescent="0.25">
      <c r="B70" s="17">
        <v>5</v>
      </c>
      <c r="C70" s="138" t="s">
        <v>725</v>
      </c>
      <c r="D70" s="138"/>
      <c r="E70" s="138"/>
      <c r="F70" s="138"/>
      <c r="G70" s="138"/>
      <c r="H70" s="138"/>
      <c r="I70" s="138"/>
      <c r="J70" s="138"/>
      <c r="K70" s="138"/>
      <c r="L70" s="138"/>
      <c r="M70" s="138"/>
      <c r="N70" s="138"/>
    </row>
    <row r="71" spans="2:14" ht="30" customHeight="1" x14ac:dyDescent="0.25">
      <c r="B71" s="17">
        <v>6</v>
      </c>
      <c r="C71" s="138" t="s">
        <v>726</v>
      </c>
      <c r="D71" s="138"/>
      <c r="E71" s="138"/>
      <c r="F71" s="138"/>
      <c r="G71" s="138"/>
      <c r="H71" s="138"/>
      <c r="I71" s="138"/>
      <c r="J71" s="138"/>
      <c r="K71" s="138"/>
      <c r="L71" s="138"/>
      <c r="M71" s="138"/>
      <c r="N71" s="138"/>
    </row>
    <row r="72" spans="2:14" ht="15" customHeight="1" x14ac:dyDescent="0.3">
      <c r="B72" s="139" t="s">
        <v>349</v>
      </c>
      <c r="C72" s="139"/>
      <c r="D72" s="139"/>
      <c r="E72" s="139"/>
      <c r="F72" s="139"/>
      <c r="G72" s="139"/>
      <c r="H72" s="139"/>
      <c r="I72" s="139"/>
      <c r="J72" s="139"/>
      <c r="K72" s="139"/>
      <c r="L72" s="139"/>
      <c r="M72" s="139"/>
      <c r="N72" s="139"/>
    </row>
    <row r="73" spans="2:14" x14ac:dyDescent="0.25">
      <c r="B73" s="17">
        <v>1</v>
      </c>
      <c r="C73" s="140" t="s">
        <v>77</v>
      </c>
      <c r="D73" s="140"/>
      <c r="E73" s="140"/>
      <c r="F73" s="140"/>
      <c r="G73" s="140"/>
      <c r="H73" s="140"/>
      <c r="I73" s="140"/>
      <c r="J73" s="140"/>
      <c r="K73" s="140"/>
      <c r="L73" s="140"/>
      <c r="M73" s="140"/>
      <c r="N73" s="140"/>
    </row>
    <row r="74" spans="2:14" x14ac:dyDescent="0.25">
      <c r="B74" s="17"/>
      <c r="C74" t="s">
        <v>63</v>
      </c>
      <c r="D74" s="140" t="s">
        <v>64</v>
      </c>
      <c r="E74" s="140"/>
      <c r="F74" s="140"/>
      <c r="G74" s="140"/>
      <c r="H74" s="140"/>
      <c r="I74" s="140"/>
      <c r="J74" s="140"/>
      <c r="K74" s="140"/>
      <c r="L74" s="140"/>
      <c r="M74" s="140"/>
      <c r="N74" s="140"/>
    </row>
    <row r="75" spans="2:14" x14ac:dyDescent="0.25">
      <c r="B75" s="17">
        <v>2</v>
      </c>
      <c r="C75" t="s">
        <v>65</v>
      </c>
    </row>
    <row r="76" spans="2:14" x14ac:dyDescent="0.25">
      <c r="B76" s="17"/>
      <c r="C76" t="s">
        <v>63</v>
      </c>
      <c r="D76" s="140" t="s">
        <v>66</v>
      </c>
      <c r="E76" s="140"/>
      <c r="F76" s="140"/>
      <c r="G76" s="140"/>
      <c r="H76" s="140"/>
      <c r="I76" s="140"/>
      <c r="J76" s="140"/>
      <c r="K76" s="140"/>
      <c r="L76" s="140"/>
      <c r="M76" s="140"/>
      <c r="N76" s="140"/>
    </row>
    <row r="77" spans="2:14" x14ac:dyDescent="0.25">
      <c r="B77" s="17">
        <v>3</v>
      </c>
      <c r="C77" t="s">
        <v>67</v>
      </c>
    </row>
    <row r="78" spans="2:14" x14ac:dyDescent="0.25">
      <c r="B78" s="17">
        <v>4</v>
      </c>
      <c r="C78" s="140" t="s">
        <v>68</v>
      </c>
      <c r="D78" s="140"/>
      <c r="E78" s="140"/>
      <c r="F78" s="140"/>
      <c r="G78" s="140"/>
      <c r="H78" s="140"/>
      <c r="I78" s="140"/>
      <c r="J78" s="140"/>
      <c r="K78" s="140"/>
      <c r="L78" s="140"/>
      <c r="M78" s="140"/>
      <c r="N78" s="140"/>
    </row>
    <row r="79" spans="2:14" x14ac:dyDescent="0.25">
      <c r="B79" s="17">
        <v>5</v>
      </c>
      <c r="C79" s="140" t="s">
        <v>69</v>
      </c>
      <c r="D79" s="140"/>
      <c r="E79" s="140"/>
      <c r="F79" s="140"/>
      <c r="G79" s="140"/>
      <c r="H79" s="140"/>
      <c r="I79" s="140"/>
      <c r="J79" s="140"/>
      <c r="K79" s="140"/>
      <c r="L79" s="140"/>
      <c r="M79" s="140"/>
      <c r="N79" s="140"/>
    </row>
    <row r="80" spans="2:14" ht="30" customHeight="1" x14ac:dyDescent="0.25">
      <c r="C80" t="s">
        <v>70</v>
      </c>
      <c r="D80" s="133" t="s">
        <v>71</v>
      </c>
      <c r="E80" s="133"/>
      <c r="F80" s="133"/>
      <c r="G80" s="133"/>
      <c r="H80" s="133"/>
      <c r="I80" s="133"/>
      <c r="J80" s="133"/>
      <c r="K80" s="133"/>
      <c r="L80" s="133"/>
      <c r="M80" s="133"/>
      <c r="N80" s="133"/>
    </row>
    <row r="81" spans="2:14" ht="29.25" customHeight="1" x14ac:dyDescent="0.25">
      <c r="C81" t="s">
        <v>173</v>
      </c>
      <c r="D81" s="133" t="s">
        <v>79</v>
      </c>
      <c r="E81" s="133"/>
      <c r="F81" s="133"/>
      <c r="G81" s="133"/>
      <c r="H81" s="133"/>
      <c r="I81" s="133"/>
      <c r="J81" s="133"/>
      <c r="K81" s="133"/>
      <c r="L81" s="133"/>
      <c r="M81" s="133"/>
      <c r="N81" s="133"/>
    </row>
    <row r="82" spans="2:14" x14ac:dyDescent="0.25">
      <c r="B82" s="17">
        <v>6</v>
      </c>
      <c r="C82" s="133" t="s">
        <v>78</v>
      </c>
      <c r="D82" s="133"/>
      <c r="E82" s="133"/>
      <c r="F82" s="133"/>
      <c r="G82" s="133"/>
      <c r="H82" s="133"/>
      <c r="I82" s="133"/>
      <c r="J82" s="133"/>
      <c r="K82" s="133"/>
      <c r="L82" s="133"/>
      <c r="M82" s="133"/>
      <c r="N82" s="133"/>
    </row>
    <row r="83" spans="2:14" ht="29.25" customHeight="1" x14ac:dyDescent="0.25">
      <c r="C83" t="s">
        <v>63</v>
      </c>
      <c r="D83" s="140" t="s">
        <v>174</v>
      </c>
      <c r="E83" s="140"/>
      <c r="F83" s="140"/>
      <c r="G83" s="140"/>
      <c r="H83" s="140"/>
      <c r="I83" s="140"/>
      <c r="J83" s="140"/>
      <c r="K83" s="140"/>
      <c r="L83" s="140"/>
      <c r="M83" s="140"/>
      <c r="N83" s="140"/>
    </row>
    <row r="84" spans="2:14" ht="43.5" customHeight="1" x14ac:dyDescent="0.25">
      <c r="D84" s="16" t="s">
        <v>52</v>
      </c>
      <c r="E84" s="133" t="s">
        <v>175</v>
      </c>
      <c r="F84" s="133"/>
      <c r="G84" s="133"/>
      <c r="H84" s="133"/>
      <c r="I84" s="133"/>
      <c r="J84" s="133"/>
      <c r="K84" s="133"/>
      <c r="L84" s="133"/>
      <c r="M84" s="133"/>
      <c r="N84" s="133"/>
    </row>
    <row r="85" spans="2:14" x14ac:dyDescent="0.25">
      <c r="B85">
        <v>7</v>
      </c>
      <c r="C85" t="s">
        <v>72</v>
      </c>
    </row>
    <row r="86" spans="2:14" ht="30.75" customHeight="1" x14ac:dyDescent="0.25">
      <c r="B86" s="136" t="s">
        <v>172</v>
      </c>
      <c r="C86" s="136"/>
      <c r="D86" s="136"/>
      <c r="E86" s="136"/>
      <c r="F86" s="136"/>
      <c r="G86" s="136"/>
      <c r="H86" s="136"/>
      <c r="I86" s="136"/>
      <c r="J86" s="136"/>
      <c r="K86" s="136"/>
      <c r="L86" s="136"/>
      <c r="M86" s="136"/>
      <c r="N86" s="136"/>
    </row>
    <row r="87" spans="2:14" ht="30.75" customHeight="1" x14ac:dyDescent="0.25">
      <c r="B87" s="18"/>
      <c r="C87" s="18"/>
      <c r="D87" s="18"/>
      <c r="E87" s="18"/>
      <c r="F87" s="18"/>
      <c r="G87" s="18"/>
      <c r="H87" s="18"/>
      <c r="I87" s="18"/>
      <c r="J87" s="18"/>
      <c r="K87" s="18"/>
      <c r="L87" s="18"/>
      <c r="M87" s="18"/>
      <c r="N87" s="18"/>
    </row>
    <row r="88" spans="2:14" x14ac:dyDescent="0.25">
      <c r="B88" s="135" t="s">
        <v>80</v>
      </c>
      <c r="C88" s="135"/>
      <c r="D88" s="135"/>
      <c r="E88" s="135"/>
      <c r="F88" s="135"/>
      <c r="G88" s="135"/>
      <c r="H88" s="135"/>
      <c r="I88" s="135"/>
      <c r="J88" s="135"/>
      <c r="K88" s="135"/>
      <c r="L88" s="135"/>
      <c r="M88" s="135"/>
      <c r="N88" s="135"/>
    </row>
    <row r="89" spans="2:14" ht="45.75" customHeight="1" x14ac:dyDescent="0.25">
      <c r="B89" s="133" t="s">
        <v>720</v>
      </c>
      <c r="C89" s="133"/>
      <c r="D89" s="133"/>
      <c r="E89" s="133"/>
      <c r="F89" s="133"/>
      <c r="G89" s="133"/>
      <c r="H89" s="133"/>
      <c r="I89" s="133"/>
      <c r="J89" s="133"/>
      <c r="K89" s="133"/>
      <c r="L89" s="133"/>
      <c r="M89" s="133"/>
      <c r="N89" s="133"/>
    </row>
    <row r="90" spans="2:14" ht="29.25" customHeight="1" x14ac:dyDescent="0.25">
      <c r="B90" s="133" t="s">
        <v>84</v>
      </c>
      <c r="C90" s="133"/>
      <c r="D90" s="133"/>
      <c r="E90" s="133"/>
      <c r="F90" s="133"/>
      <c r="G90" s="133"/>
      <c r="H90" s="133"/>
      <c r="I90" s="133"/>
      <c r="J90" s="133"/>
      <c r="K90" s="133"/>
      <c r="L90" s="133"/>
      <c r="M90" s="133"/>
      <c r="N90" s="133"/>
    </row>
    <row r="91" spans="2:14" x14ac:dyDescent="0.25">
      <c r="B91" s="17">
        <v>1</v>
      </c>
      <c r="C91" t="s">
        <v>81</v>
      </c>
    </row>
    <row r="92" spans="2:14" x14ac:dyDescent="0.25">
      <c r="B92" s="17">
        <v>2</v>
      </c>
      <c r="C92" s="140" t="s">
        <v>82</v>
      </c>
      <c r="D92" s="140"/>
      <c r="E92" s="140"/>
      <c r="F92" s="140"/>
      <c r="G92" s="140"/>
      <c r="H92" s="140"/>
      <c r="I92" s="140"/>
      <c r="J92" s="140"/>
      <c r="K92" s="140"/>
      <c r="L92" s="140"/>
      <c r="M92" s="140"/>
      <c r="N92" s="140"/>
    </row>
    <row r="93" spans="2:14" ht="30" customHeight="1" x14ac:dyDescent="0.25">
      <c r="B93" s="17">
        <v>3</v>
      </c>
      <c r="C93" s="133" t="s">
        <v>85</v>
      </c>
      <c r="D93" s="133"/>
      <c r="E93" s="133"/>
      <c r="F93" s="133"/>
      <c r="G93" s="133"/>
      <c r="H93" s="133"/>
      <c r="I93" s="133"/>
      <c r="J93" s="133"/>
      <c r="K93" s="133"/>
      <c r="L93" s="133"/>
      <c r="M93" s="133"/>
      <c r="N93" s="133"/>
    </row>
    <row r="94" spans="2:14" ht="59.25" customHeight="1" x14ac:dyDescent="0.25">
      <c r="B94" s="17">
        <v>4</v>
      </c>
      <c r="C94" s="133" t="s">
        <v>721</v>
      </c>
      <c r="D94" s="133"/>
      <c r="E94" s="133"/>
      <c r="F94" s="133"/>
      <c r="G94" s="133"/>
      <c r="H94" s="133"/>
      <c r="I94" s="133"/>
      <c r="J94" s="133"/>
      <c r="K94" s="133"/>
      <c r="L94" s="133"/>
      <c r="M94" s="133"/>
      <c r="N94" s="133"/>
    </row>
    <row r="95" spans="2:14" ht="42" customHeight="1" x14ac:dyDescent="0.25">
      <c r="B95" s="17">
        <v>5</v>
      </c>
      <c r="C95" s="133" t="s">
        <v>83</v>
      </c>
      <c r="D95" s="133"/>
      <c r="E95" s="133"/>
      <c r="F95" s="133"/>
      <c r="G95" s="133"/>
      <c r="H95" s="133"/>
      <c r="I95" s="133"/>
      <c r="J95" s="133"/>
      <c r="K95" s="133"/>
      <c r="L95" s="133"/>
      <c r="M95" s="133"/>
      <c r="N95" s="133"/>
    </row>
    <row r="96" spans="2:14" ht="44.25" customHeight="1" x14ac:dyDescent="0.25">
      <c r="B96" s="17">
        <v>6</v>
      </c>
      <c r="C96" s="133" t="s">
        <v>722</v>
      </c>
      <c r="D96" s="133"/>
      <c r="E96" s="133"/>
      <c r="F96" s="133"/>
      <c r="G96" s="133"/>
      <c r="H96" s="133"/>
      <c r="I96" s="133"/>
      <c r="J96" s="133"/>
      <c r="K96" s="133"/>
      <c r="L96" s="133"/>
      <c r="M96" s="133"/>
      <c r="N96" s="133"/>
    </row>
    <row r="97" spans="2:14" ht="58.5" customHeight="1" x14ac:dyDescent="0.25">
      <c r="B97" s="17">
        <v>7</v>
      </c>
      <c r="C97" s="133" t="s">
        <v>741</v>
      </c>
      <c r="D97" s="133"/>
      <c r="E97" s="133"/>
      <c r="F97" s="133"/>
      <c r="G97" s="133"/>
      <c r="H97" s="133"/>
      <c r="I97" s="133"/>
      <c r="J97" s="133"/>
      <c r="K97" s="133"/>
      <c r="L97" s="133"/>
      <c r="M97" s="133"/>
      <c r="N97" s="133"/>
    </row>
    <row r="98" spans="2:14" ht="30" customHeight="1" x14ac:dyDescent="0.25">
      <c r="B98" s="17">
        <v>8</v>
      </c>
      <c r="C98" s="133" t="s">
        <v>86</v>
      </c>
      <c r="D98" s="133"/>
      <c r="E98" s="133"/>
      <c r="F98" s="133"/>
      <c r="G98" s="133"/>
      <c r="H98" s="133"/>
      <c r="I98" s="133"/>
      <c r="J98" s="133"/>
      <c r="K98" s="133"/>
      <c r="L98" s="133"/>
      <c r="M98" s="133"/>
      <c r="N98" s="133"/>
    </row>
    <row r="99" spans="2:14" ht="30" customHeight="1" x14ac:dyDescent="0.25">
      <c r="B99" s="17">
        <v>9</v>
      </c>
      <c r="C99" s="133" t="s">
        <v>89</v>
      </c>
      <c r="D99" s="133"/>
      <c r="E99" s="133"/>
      <c r="F99" s="133"/>
      <c r="G99" s="133"/>
      <c r="H99" s="133"/>
      <c r="I99" s="133"/>
      <c r="J99" s="133"/>
      <c r="K99" s="133"/>
      <c r="L99" s="133"/>
      <c r="M99" s="133"/>
      <c r="N99" s="133"/>
    </row>
    <row r="100" spans="2:14" x14ac:dyDescent="0.25">
      <c r="B100" s="17">
        <v>10</v>
      </c>
      <c r="C100" s="133" t="s">
        <v>87</v>
      </c>
      <c r="D100" s="133"/>
      <c r="E100" s="133"/>
      <c r="F100" s="133"/>
      <c r="G100" s="133"/>
      <c r="H100" s="133"/>
      <c r="I100" s="133"/>
      <c r="J100" s="133"/>
      <c r="K100" s="133"/>
      <c r="L100" s="133"/>
      <c r="M100" s="133"/>
      <c r="N100" s="133"/>
    </row>
    <row r="101" spans="2:14" ht="42.75" customHeight="1" x14ac:dyDescent="0.25">
      <c r="B101" s="17">
        <v>11</v>
      </c>
      <c r="C101" s="133" t="s">
        <v>176</v>
      </c>
      <c r="D101" s="133"/>
      <c r="E101" s="133"/>
      <c r="F101" s="133"/>
      <c r="G101" s="133"/>
      <c r="H101" s="133"/>
      <c r="I101" s="133"/>
      <c r="J101" s="133"/>
      <c r="K101" s="133"/>
      <c r="L101" s="133"/>
      <c r="M101" s="133"/>
      <c r="N101" s="133"/>
    </row>
    <row r="102" spans="2:14" x14ac:dyDescent="0.25">
      <c r="B102" s="17">
        <v>12</v>
      </c>
      <c r="C102" s="133" t="s">
        <v>88</v>
      </c>
      <c r="D102" s="133"/>
      <c r="E102" s="133"/>
      <c r="F102" s="133"/>
      <c r="G102" s="133"/>
      <c r="H102" s="133"/>
      <c r="I102" s="133"/>
      <c r="J102" s="133"/>
      <c r="K102" s="133"/>
      <c r="L102" s="133"/>
      <c r="M102" s="133"/>
      <c r="N102" s="133"/>
    </row>
    <row r="103" spans="2:14" ht="28.5" customHeight="1" x14ac:dyDescent="0.25">
      <c r="B103" s="17">
        <v>13</v>
      </c>
      <c r="C103" s="133" t="s">
        <v>90</v>
      </c>
      <c r="D103" s="133"/>
      <c r="E103" s="133"/>
      <c r="F103" s="133"/>
      <c r="G103" s="133"/>
      <c r="H103" s="133"/>
      <c r="I103" s="133"/>
      <c r="J103" s="133"/>
      <c r="K103" s="133"/>
      <c r="L103" s="133"/>
      <c r="M103" s="133"/>
      <c r="N103" s="133"/>
    </row>
    <row r="104" spans="2:14" x14ac:dyDescent="0.25">
      <c r="E104" t="s">
        <v>91</v>
      </c>
    </row>
    <row r="105" spans="2:14" x14ac:dyDescent="0.25">
      <c r="E105" t="s">
        <v>92</v>
      </c>
    </row>
    <row r="106" spans="2:14" x14ac:dyDescent="0.25">
      <c r="E106" t="s">
        <v>93</v>
      </c>
    </row>
    <row r="107" spans="2:14" x14ac:dyDescent="0.25">
      <c r="E107" t="s">
        <v>94</v>
      </c>
    </row>
    <row r="108" spans="2:14" x14ac:dyDescent="0.25">
      <c r="E108" t="s">
        <v>95</v>
      </c>
    </row>
    <row r="109" spans="2:14" x14ac:dyDescent="0.25">
      <c r="E109" t="s">
        <v>742</v>
      </c>
    </row>
    <row r="110" spans="2:14" x14ac:dyDescent="0.25">
      <c r="E110" t="s">
        <v>100</v>
      </c>
    </row>
    <row r="111" spans="2:14" x14ac:dyDescent="0.25">
      <c r="E111" t="s">
        <v>96</v>
      </c>
    </row>
    <row r="112" spans="2:14" x14ac:dyDescent="0.25">
      <c r="E112" t="s">
        <v>97</v>
      </c>
    </row>
    <row r="114" spans="2:14" x14ac:dyDescent="0.25">
      <c r="B114" s="136" t="s">
        <v>177</v>
      </c>
      <c r="C114" s="136"/>
      <c r="D114" s="136"/>
      <c r="E114" s="136"/>
      <c r="F114" s="136"/>
      <c r="G114" s="136"/>
      <c r="H114" s="136"/>
      <c r="I114" s="136"/>
      <c r="J114" s="136"/>
      <c r="K114" s="136"/>
      <c r="L114" s="136"/>
      <c r="M114" s="136"/>
      <c r="N114" s="136"/>
    </row>
    <row r="116" spans="2:14" x14ac:dyDescent="0.25">
      <c r="B116" s="136" t="s">
        <v>99</v>
      </c>
      <c r="C116" s="136"/>
      <c r="D116" s="136"/>
      <c r="E116" s="136"/>
      <c r="F116" s="136"/>
      <c r="G116" s="136"/>
      <c r="H116" s="136"/>
      <c r="I116" s="136"/>
      <c r="J116" s="136"/>
      <c r="K116" s="136"/>
      <c r="L116" s="136"/>
      <c r="M116" s="136"/>
      <c r="N116" s="136"/>
    </row>
    <row r="118" spans="2:14" x14ac:dyDescent="0.25">
      <c r="B118" s="136" t="s">
        <v>98</v>
      </c>
      <c r="C118" s="136"/>
      <c r="D118" s="136"/>
      <c r="E118" s="136"/>
      <c r="F118" s="136"/>
      <c r="G118" s="136"/>
      <c r="H118" s="136"/>
      <c r="I118" s="136"/>
      <c r="J118" s="136"/>
      <c r="K118" s="136"/>
      <c r="L118" s="136"/>
      <c r="M118" s="136"/>
      <c r="N118" s="136"/>
    </row>
  </sheetData>
  <sheetProtection selectLockedCells="1"/>
  <mergeCells count="70">
    <mergeCell ref="C101:N101"/>
    <mergeCell ref="C102:N102"/>
    <mergeCell ref="C103:N103"/>
    <mergeCell ref="B116:N116"/>
    <mergeCell ref="B118:N118"/>
    <mergeCell ref="B114:N114"/>
    <mergeCell ref="C96:N96"/>
    <mergeCell ref="C97:N97"/>
    <mergeCell ref="C98:N98"/>
    <mergeCell ref="C99:N99"/>
    <mergeCell ref="C100:N100"/>
    <mergeCell ref="B90:N90"/>
    <mergeCell ref="C92:N92"/>
    <mergeCell ref="C93:N93"/>
    <mergeCell ref="C94:N94"/>
    <mergeCell ref="C95:N95"/>
    <mergeCell ref="E84:N84"/>
    <mergeCell ref="B86:N86"/>
    <mergeCell ref="B88:N88"/>
    <mergeCell ref="B89:N89"/>
    <mergeCell ref="C79:N79"/>
    <mergeCell ref="D80:N80"/>
    <mergeCell ref="D81:N81"/>
    <mergeCell ref="C82:N82"/>
    <mergeCell ref="D83:N83"/>
    <mergeCell ref="B72:N72"/>
    <mergeCell ref="C73:N73"/>
    <mergeCell ref="D74:N74"/>
    <mergeCell ref="D76:N76"/>
    <mergeCell ref="C78:N78"/>
    <mergeCell ref="C63:N63"/>
    <mergeCell ref="C68:N68"/>
    <mergeCell ref="C69:N69"/>
    <mergeCell ref="C70:N70"/>
    <mergeCell ref="C71:N71"/>
    <mergeCell ref="B54:N54"/>
    <mergeCell ref="B56:N56"/>
    <mergeCell ref="B58:N58"/>
    <mergeCell ref="B60:N60"/>
    <mergeCell ref="C62:N62"/>
    <mergeCell ref="B49:N49"/>
    <mergeCell ref="B50:N50"/>
    <mergeCell ref="B52:N52"/>
    <mergeCell ref="E8:J8"/>
    <mergeCell ref="E9:J9"/>
    <mergeCell ref="C13:K13"/>
    <mergeCell ref="C46:N46"/>
    <mergeCell ref="C26:M26"/>
    <mergeCell ref="A22:N22"/>
    <mergeCell ref="A24:N24"/>
    <mergeCell ref="B38:N38"/>
    <mergeCell ref="C18:D18"/>
    <mergeCell ref="C19:D19"/>
    <mergeCell ref="D47:N47"/>
    <mergeCell ref="B40:N40"/>
    <mergeCell ref="C42:N42"/>
    <mergeCell ref="C44:N44"/>
    <mergeCell ref="A28:N28"/>
    <mergeCell ref="D31:G31"/>
    <mergeCell ref="D33:N33"/>
    <mergeCell ref="A34:N34"/>
    <mergeCell ref="A36:N36"/>
    <mergeCell ref="C11:N11"/>
    <mergeCell ref="C21:N21"/>
    <mergeCell ref="C14:D14"/>
    <mergeCell ref="E14:J14"/>
    <mergeCell ref="E15:M15"/>
    <mergeCell ref="C15:D15"/>
    <mergeCell ref="C17:D17"/>
    <mergeCell ref="B16:D16"/>
  </mergeCells>
  <pageMargins left="0.7" right="0.7" top="0.75" bottom="0.75" header="0.3" footer="0.3"/>
  <pageSetup scale="74" fitToHeight="4" orientation="portrait" r:id="rId1"/>
  <headerFooter>
    <oddFooter>&amp;R&amp;6&amp;Z&amp;F&amp;A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2:I86"/>
  <sheetViews>
    <sheetView topLeftCell="A52" zoomScaleNormal="100" workbookViewId="0">
      <selection activeCell="B85" sqref="B85"/>
    </sheetView>
  </sheetViews>
  <sheetFormatPr defaultRowHeight="15" x14ac:dyDescent="0.25"/>
  <cols>
    <col min="1" max="1" width="53.140625" customWidth="1"/>
    <col min="2" max="2" width="53.85546875" customWidth="1"/>
    <col min="3" max="3" width="25.7109375" customWidth="1"/>
    <col min="4" max="5" width="16.7109375" customWidth="1"/>
    <col min="7" max="7" width="27.7109375" customWidth="1"/>
  </cols>
  <sheetData>
    <row r="2" spans="1:9" ht="26.25" x14ac:dyDescent="0.25">
      <c r="A2" s="141" t="s">
        <v>344</v>
      </c>
      <c r="B2" s="141"/>
      <c r="C2" s="141"/>
    </row>
    <row r="3" spans="1:9" x14ac:dyDescent="0.25">
      <c r="A3" t="s">
        <v>289</v>
      </c>
      <c r="B3" t="s">
        <v>290</v>
      </c>
    </row>
    <row r="4" spans="1:9" x14ac:dyDescent="0.25">
      <c r="A4" t="s">
        <v>178</v>
      </c>
      <c r="B4" t="s">
        <v>104</v>
      </c>
      <c r="C4" t="s">
        <v>179</v>
      </c>
      <c r="D4" t="s">
        <v>180</v>
      </c>
      <c r="E4" t="s">
        <v>373</v>
      </c>
      <c r="F4" t="s">
        <v>181</v>
      </c>
      <c r="G4" t="s">
        <v>374</v>
      </c>
      <c r="H4" t="s">
        <v>182</v>
      </c>
      <c r="I4" t="s">
        <v>636</v>
      </c>
    </row>
    <row r="5" spans="1:9" x14ac:dyDescent="0.25">
      <c r="A5" t="s">
        <v>183</v>
      </c>
      <c r="B5" t="s">
        <v>111</v>
      </c>
      <c r="C5" s="21" t="s">
        <v>184</v>
      </c>
      <c r="D5" t="s">
        <v>375</v>
      </c>
      <c r="E5" t="s">
        <v>376</v>
      </c>
      <c r="F5" t="s">
        <v>494</v>
      </c>
      <c r="G5" t="s">
        <v>495</v>
      </c>
      <c r="H5" t="s">
        <v>637</v>
      </c>
      <c r="I5" t="s">
        <v>638</v>
      </c>
    </row>
    <row r="6" spans="1:9" x14ac:dyDescent="0.25">
      <c r="A6" t="s">
        <v>185</v>
      </c>
      <c r="B6" t="s">
        <v>115</v>
      </c>
      <c r="C6" s="21" t="s">
        <v>186</v>
      </c>
      <c r="D6" t="s">
        <v>377</v>
      </c>
      <c r="E6" t="s">
        <v>378</v>
      </c>
      <c r="F6" t="s">
        <v>496</v>
      </c>
      <c r="G6" t="s">
        <v>497</v>
      </c>
    </row>
    <row r="7" spans="1:9" x14ac:dyDescent="0.25">
      <c r="A7" t="s">
        <v>187</v>
      </c>
      <c r="B7" t="s">
        <v>118</v>
      </c>
      <c r="C7" s="21" t="s">
        <v>188</v>
      </c>
      <c r="D7" t="s">
        <v>379</v>
      </c>
      <c r="E7" t="s">
        <v>380</v>
      </c>
      <c r="F7" t="s">
        <v>498</v>
      </c>
      <c r="G7" t="s">
        <v>499</v>
      </c>
      <c r="H7" t="s">
        <v>639</v>
      </c>
      <c r="I7" t="s">
        <v>640</v>
      </c>
    </row>
    <row r="8" spans="1:9" x14ac:dyDescent="0.25">
      <c r="A8" t="s">
        <v>123</v>
      </c>
      <c r="B8" t="s">
        <v>291</v>
      </c>
      <c r="C8" s="21" t="s">
        <v>189</v>
      </c>
      <c r="D8" s="22" t="s">
        <v>381</v>
      </c>
      <c r="E8" s="22" t="s">
        <v>382</v>
      </c>
      <c r="F8" t="s">
        <v>500</v>
      </c>
      <c r="G8" t="s">
        <v>501</v>
      </c>
      <c r="H8" t="s">
        <v>641</v>
      </c>
      <c r="I8" t="s">
        <v>642</v>
      </c>
    </row>
    <row r="9" spans="1:9" x14ac:dyDescent="0.25">
      <c r="A9" t="s">
        <v>292</v>
      </c>
      <c r="B9" t="s">
        <v>292</v>
      </c>
      <c r="C9" s="21" t="s">
        <v>190</v>
      </c>
      <c r="D9" t="s">
        <v>383</v>
      </c>
      <c r="E9" t="s">
        <v>384</v>
      </c>
      <c r="F9" t="s">
        <v>502</v>
      </c>
      <c r="G9" t="s">
        <v>503</v>
      </c>
      <c r="H9" t="s">
        <v>643</v>
      </c>
      <c r="I9" t="s">
        <v>644</v>
      </c>
    </row>
    <row r="10" spans="1:9" x14ac:dyDescent="0.25">
      <c r="A10" t="s">
        <v>124</v>
      </c>
      <c r="B10" t="s">
        <v>293</v>
      </c>
      <c r="C10" s="21" t="s">
        <v>191</v>
      </c>
      <c r="D10" s="22" t="s">
        <v>385</v>
      </c>
      <c r="E10" s="22" t="s">
        <v>386</v>
      </c>
      <c r="F10" t="s">
        <v>504</v>
      </c>
      <c r="G10" t="s">
        <v>505</v>
      </c>
      <c r="H10" t="s">
        <v>645</v>
      </c>
      <c r="I10" t="s">
        <v>646</v>
      </c>
    </row>
    <row r="11" spans="1:9" x14ac:dyDescent="0.25">
      <c r="A11" t="s">
        <v>125</v>
      </c>
      <c r="B11" t="s">
        <v>294</v>
      </c>
      <c r="C11" s="21" t="s">
        <v>192</v>
      </c>
      <c r="D11" s="22"/>
      <c r="E11" s="22"/>
      <c r="F11" t="s">
        <v>506</v>
      </c>
      <c r="G11" t="s">
        <v>507</v>
      </c>
    </row>
    <row r="12" spans="1:9" x14ac:dyDescent="0.25">
      <c r="A12" t="s">
        <v>193</v>
      </c>
      <c r="B12" t="s">
        <v>345</v>
      </c>
      <c r="C12" s="21" t="s">
        <v>194</v>
      </c>
      <c r="D12" t="s">
        <v>387</v>
      </c>
      <c r="E12" t="s">
        <v>388</v>
      </c>
      <c r="F12" t="s">
        <v>508</v>
      </c>
      <c r="G12" t="s">
        <v>509</v>
      </c>
      <c r="H12" t="s">
        <v>647</v>
      </c>
      <c r="I12" t="s">
        <v>648</v>
      </c>
    </row>
    <row r="13" spans="1:9" x14ac:dyDescent="0.25">
      <c r="A13" t="s">
        <v>126</v>
      </c>
      <c r="B13" t="s">
        <v>295</v>
      </c>
      <c r="C13" s="21" t="s">
        <v>195</v>
      </c>
      <c r="D13" t="s">
        <v>389</v>
      </c>
      <c r="E13" t="s">
        <v>390</v>
      </c>
      <c r="F13" t="s">
        <v>510</v>
      </c>
      <c r="G13" t="s">
        <v>511</v>
      </c>
    </row>
    <row r="14" spans="1:9" x14ac:dyDescent="0.25">
      <c r="A14" t="s">
        <v>127</v>
      </c>
      <c r="B14" t="s">
        <v>296</v>
      </c>
      <c r="C14" s="21" t="s">
        <v>196</v>
      </c>
      <c r="D14" t="s">
        <v>391</v>
      </c>
      <c r="E14" t="s">
        <v>392</v>
      </c>
      <c r="F14" t="s">
        <v>512</v>
      </c>
      <c r="G14" t="s">
        <v>513</v>
      </c>
      <c r="H14" t="s">
        <v>649</v>
      </c>
      <c r="I14" t="s">
        <v>650</v>
      </c>
    </row>
    <row r="15" spans="1:9" x14ac:dyDescent="0.25">
      <c r="A15" t="s">
        <v>197</v>
      </c>
      <c r="B15" t="s">
        <v>112</v>
      </c>
      <c r="C15" s="21" t="s">
        <v>198</v>
      </c>
      <c r="D15" t="s">
        <v>393</v>
      </c>
      <c r="E15" t="s">
        <v>394</v>
      </c>
      <c r="F15" t="s">
        <v>514</v>
      </c>
      <c r="G15" t="s">
        <v>515</v>
      </c>
      <c r="H15" t="s">
        <v>651</v>
      </c>
      <c r="I15" t="s">
        <v>652</v>
      </c>
    </row>
    <row r="16" spans="1:9" x14ac:dyDescent="0.25">
      <c r="A16" t="s">
        <v>128</v>
      </c>
      <c r="B16" t="s">
        <v>297</v>
      </c>
      <c r="C16" s="21" t="s">
        <v>199</v>
      </c>
      <c r="D16" s="22" t="s">
        <v>395</v>
      </c>
      <c r="E16" s="22" t="s">
        <v>396</v>
      </c>
      <c r="F16" t="s">
        <v>516</v>
      </c>
      <c r="G16" t="s">
        <v>517</v>
      </c>
    </row>
    <row r="17" spans="1:9" x14ac:dyDescent="0.25">
      <c r="A17" t="s">
        <v>129</v>
      </c>
      <c r="B17" t="s">
        <v>298</v>
      </c>
      <c r="C17" s="21" t="s">
        <v>200</v>
      </c>
      <c r="D17" t="s">
        <v>397</v>
      </c>
      <c r="E17" t="s">
        <v>398</v>
      </c>
      <c r="F17" t="s">
        <v>518</v>
      </c>
      <c r="G17" t="s">
        <v>519</v>
      </c>
    </row>
    <row r="18" spans="1:9" x14ac:dyDescent="0.25">
      <c r="A18" t="s">
        <v>130</v>
      </c>
      <c r="B18" t="s">
        <v>299</v>
      </c>
      <c r="C18" s="21" t="s">
        <v>201</v>
      </c>
      <c r="D18" s="22"/>
      <c r="E18" s="22"/>
      <c r="F18" t="s">
        <v>518</v>
      </c>
      <c r="G18" t="s">
        <v>519</v>
      </c>
      <c r="H18" s="21" t="s">
        <v>653</v>
      </c>
      <c r="I18" t="s">
        <v>654</v>
      </c>
    </row>
    <row r="19" spans="1:9" x14ac:dyDescent="0.25">
      <c r="A19" t="s">
        <v>202</v>
      </c>
      <c r="B19" t="s">
        <v>121</v>
      </c>
      <c r="C19" s="21" t="s">
        <v>203</v>
      </c>
      <c r="D19" t="s">
        <v>399</v>
      </c>
      <c r="E19" t="s">
        <v>400</v>
      </c>
      <c r="F19" t="s">
        <v>520</v>
      </c>
      <c r="G19" t="s">
        <v>521</v>
      </c>
      <c r="H19" t="s">
        <v>520</v>
      </c>
      <c r="I19" t="s">
        <v>521</v>
      </c>
    </row>
    <row r="20" spans="1:9" x14ac:dyDescent="0.25">
      <c r="A20" t="s">
        <v>132</v>
      </c>
      <c r="B20" t="s">
        <v>300</v>
      </c>
      <c r="C20" s="21" t="s">
        <v>204</v>
      </c>
      <c r="D20" t="s">
        <v>401</v>
      </c>
      <c r="E20" t="s">
        <v>402</v>
      </c>
      <c r="F20" t="s">
        <v>522</v>
      </c>
      <c r="G20" t="s">
        <v>523</v>
      </c>
      <c r="H20" t="s">
        <v>655</v>
      </c>
      <c r="I20" t="s">
        <v>656</v>
      </c>
    </row>
    <row r="21" spans="1:9" x14ac:dyDescent="0.25">
      <c r="A21" s="22" t="s">
        <v>133</v>
      </c>
      <c r="B21" t="s">
        <v>301</v>
      </c>
      <c r="C21" s="21" t="s">
        <v>205</v>
      </c>
      <c r="D21" t="s">
        <v>403</v>
      </c>
      <c r="E21" t="s">
        <v>404</v>
      </c>
      <c r="F21" t="s">
        <v>524</v>
      </c>
      <c r="G21" t="s">
        <v>525</v>
      </c>
    </row>
    <row r="22" spans="1:9" x14ac:dyDescent="0.25">
      <c r="A22" t="s">
        <v>134</v>
      </c>
      <c r="B22" t="s">
        <v>340</v>
      </c>
      <c r="C22" s="21" t="s">
        <v>206</v>
      </c>
      <c r="D22" t="s">
        <v>405</v>
      </c>
      <c r="E22" t="s">
        <v>406</v>
      </c>
      <c r="F22" t="s">
        <v>526</v>
      </c>
      <c r="G22" t="s">
        <v>527</v>
      </c>
      <c r="H22" t="s">
        <v>657</v>
      </c>
      <c r="I22" t="s">
        <v>658</v>
      </c>
    </row>
    <row r="23" spans="1:9" x14ac:dyDescent="0.25">
      <c r="A23" t="s">
        <v>207</v>
      </c>
      <c r="B23" t="s">
        <v>119</v>
      </c>
      <c r="C23" s="21" t="s">
        <v>208</v>
      </c>
      <c r="D23" t="s">
        <v>407</v>
      </c>
      <c r="E23" t="s">
        <v>408</v>
      </c>
      <c r="F23" t="s">
        <v>528</v>
      </c>
      <c r="G23" t="s">
        <v>529</v>
      </c>
      <c r="H23" t="s">
        <v>659</v>
      </c>
      <c r="I23" t="s">
        <v>660</v>
      </c>
    </row>
    <row r="24" spans="1:9" x14ac:dyDescent="0.25">
      <c r="A24" t="s">
        <v>135</v>
      </c>
      <c r="B24" t="s">
        <v>302</v>
      </c>
      <c r="C24" s="21" t="s">
        <v>209</v>
      </c>
      <c r="D24" t="s">
        <v>409</v>
      </c>
      <c r="E24" t="s">
        <v>410</v>
      </c>
      <c r="F24" t="s">
        <v>530</v>
      </c>
      <c r="G24" t="s">
        <v>531</v>
      </c>
      <c r="H24" t="s">
        <v>661</v>
      </c>
      <c r="I24" t="s">
        <v>662</v>
      </c>
    </row>
    <row r="25" spans="1:9" x14ac:dyDescent="0.25">
      <c r="A25" t="s">
        <v>136</v>
      </c>
      <c r="B25" t="s">
        <v>303</v>
      </c>
      <c r="C25" s="21" t="s">
        <v>210</v>
      </c>
      <c r="D25" t="s">
        <v>411</v>
      </c>
      <c r="E25" t="s">
        <v>412</v>
      </c>
      <c r="F25" t="s">
        <v>532</v>
      </c>
      <c r="G25" t="s">
        <v>533</v>
      </c>
      <c r="H25" t="s">
        <v>663</v>
      </c>
      <c r="I25" t="s">
        <v>664</v>
      </c>
    </row>
    <row r="26" spans="1:9" x14ac:dyDescent="0.25">
      <c r="A26" t="s">
        <v>137</v>
      </c>
      <c r="B26" t="s">
        <v>304</v>
      </c>
      <c r="C26" s="21" t="s">
        <v>211</v>
      </c>
      <c r="D26" t="s">
        <v>413</v>
      </c>
      <c r="E26" t="s">
        <v>414</v>
      </c>
      <c r="F26" t="s">
        <v>534</v>
      </c>
      <c r="G26" t="s">
        <v>535</v>
      </c>
      <c r="H26" t="s">
        <v>665</v>
      </c>
      <c r="I26" t="s">
        <v>666</v>
      </c>
    </row>
    <row r="27" spans="1:9" x14ac:dyDescent="0.25">
      <c r="A27" t="s">
        <v>138</v>
      </c>
      <c r="B27" t="s">
        <v>305</v>
      </c>
      <c r="C27" s="21" t="s">
        <v>212</v>
      </c>
      <c r="D27" t="s">
        <v>415</v>
      </c>
      <c r="E27" t="s">
        <v>416</v>
      </c>
      <c r="F27" t="s">
        <v>536</v>
      </c>
      <c r="G27" t="s">
        <v>537</v>
      </c>
    </row>
    <row r="28" spans="1:9" x14ac:dyDescent="0.25">
      <c r="A28" t="s">
        <v>213</v>
      </c>
      <c r="B28" t="s">
        <v>306</v>
      </c>
      <c r="C28" s="21" t="s">
        <v>214</v>
      </c>
      <c r="D28" t="s">
        <v>417</v>
      </c>
      <c r="E28" t="s">
        <v>418</v>
      </c>
      <c r="F28" t="s">
        <v>538</v>
      </c>
      <c r="G28" t="s">
        <v>539</v>
      </c>
      <c r="H28" t="s">
        <v>667</v>
      </c>
      <c r="I28" t="s">
        <v>668</v>
      </c>
    </row>
    <row r="29" spans="1:9" x14ac:dyDescent="0.25">
      <c r="A29" s="22" t="s">
        <v>215</v>
      </c>
      <c r="B29" t="s">
        <v>341</v>
      </c>
      <c r="C29" s="21" t="s">
        <v>216</v>
      </c>
      <c r="D29" t="s">
        <v>419</v>
      </c>
      <c r="E29" t="s">
        <v>420</v>
      </c>
      <c r="F29" t="s">
        <v>540</v>
      </c>
      <c r="G29" t="s">
        <v>541</v>
      </c>
    </row>
    <row r="30" spans="1:9" x14ac:dyDescent="0.25">
      <c r="A30" t="s">
        <v>217</v>
      </c>
      <c r="B30" t="s">
        <v>342</v>
      </c>
      <c r="C30" s="21" t="s">
        <v>218</v>
      </c>
      <c r="D30" t="s">
        <v>421</v>
      </c>
      <c r="E30" t="s">
        <v>422</v>
      </c>
      <c r="F30" t="s">
        <v>542</v>
      </c>
      <c r="G30" t="s">
        <v>543</v>
      </c>
    </row>
    <row r="31" spans="1:9" s="22" customFormat="1" x14ac:dyDescent="0.25">
      <c r="A31" s="22" t="s">
        <v>219</v>
      </c>
      <c r="B31" s="22" t="s">
        <v>219</v>
      </c>
      <c r="C31" s="23" t="s">
        <v>220</v>
      </c>
      <c r="D31" s="22" t="s">
        <v>389</v>
      </c>
      <c r="E31" s="22" t="s">
        <v>390</v>
      </c>
      <c r="F31" s="22" t="s">
        <v>544</v>
      </c>
      <c r="G31" s="22" t="s">
        <v>545</v>
      </c>
    </row>
    <row r="32" spans="1:9" x14ac:dyDescent="0.25">
      <c r="A32" t="s">
        <v>139</v>
      </c>
      <c r="B32" t="s">
        <v>307</v>
      </c>
      <c r="C32" s="21" t="s">
        <v>221</v>
      </c>
      <c r="D32" t="s">
        <v>391</v>
      </c>
      <c r="E32" t="s">
        <v>392</v>
      </c>
      <c r="F32" t="s">
        <v>546</v>
      </c>
      <c r="G32" t="s">
        <v>547</v>
      </c>
      <c r="H32" t="s">
        <v>669</v>
      </c>
      <c r="I32" t="s">
        <v>670</v>
      </c>
    </row>
    <row r="33" spans="1:9" x14ac:dyDescent="0.25">
      <c r="A33" t="s">
        <v>140</v>
      </c>
      <c r="B33" t="s">
        <v>308</v>
      </c>
      <c r="C33" s="21" t="s">
        <v>222</v>
      </c>
    </row>
    <row r="34" spans="1:9" x14ac:dyDescent="0.25">
      <c r="A34" t="s">
        <v>223</v>
      </c>
      <c r="B34" t="s">
        <v>107</v>
      </c>
      <c r="C34" s="21" t="s">
        <v>224</v>
      </c>
      <c r="D34" t="s">
        <v>423</v>
      </c>
      <c r="E34" t="s">
        <v>424</v>
      </c>
      <c r="F34" t="s">
        <v>548</v>
      </c>
      <c r="G34" t="s">
        <v>549</v>
      </c>
      <c r="H34" t="s">
        <v>671</v>
      </c>
      <c r="I34" t="s">
        <v>672</v>
      </c>
    </row>
    <row r="35" spans="1:9" x14ac:dyDescent="0.25">
      <c r="A35" t="s">
        <v>141</v>
      </c>
      <c r="B35" t="s">
        <v>309</v>
      </c>
      <c r="C35" s="21" t="s">
        <v>225</v>
      </c>
      <c r="D35" t="s">
        <v>425</v>
      </c>
      <c r="E35" t="s">
        <v>426</v>
      </c>
      <c r="F35" t="s">
        <v>550</v>
      </c>
      <c r="G35" t="s">
        <v>551</v>
      </c>
      <c r="H35" t="s">
        <v>673</v>
      </c>
      <c r="I35" t="s">
        <v>674</v>
      </c>
    </row>
    <row r="36" spans="1:9" x14ac:dyDescent="0.25">
      <c r="A36" t="s">
        <v>142</v>
      </c>
      <c r="B36" t="s">
        <v>310</v>
      </c>
      <c r="C36" s="21" t="s">
        <v>226</v>
      </c>
      <c r="D36" t="s">
        <v>427</v>
      </c>
      <c r="E36" t="s">
        <v>428</v>
      </c>
      <c r="F36" t="s">
        <v>552</v>
      </c>
      <c r="G36" t="s">
        <v>553</v>
      </c>
    </row>
    <row r="37" spans="1:9" x14ac:dyDescent="0.25">
      <c r="A37" t="s">
        <v>227</v>
      </c>
      <c r="B37" t="s">
        <v>106</v>
      </c>
      <c r="C37" s="21" t="s">
        <v>228</v>
      </c>
      <c r="D37" t="s">
        <v>417</v>
      </c>
      <c r="E37" t="s">
        <v>418</v>
      </c>
      <c r="F37" t="s">
        <v>554</v>
      </c>
      <c r="G37" t="s">
        <v>555</v>
      </c>
      <c r="H37" t="s">
        <v>568</v>
      </c>
      <c r="I37" t="s">
        <v>569</v>
      </c>
    </row>
    <row r="38" spans="1:9" x14ac:dyDescent="0.25">
      <c r="A38" t="s">
        <v>229</v>
      </c>
      <c r="B38" t="s">
        <v>122</v>
      </c>
      <c r="C38" s="21" t="s">
        <v>230</v>
      </c>
      <c r="D38" t="s">
        <v>429</v>
      </c>
      <c r="E38" t="s">
        <v>430</v>
      </c>
      <c r="F38" t="s">
        <v>556</v>
      </c>
      <c r="G38" t="s">
        <v>557</v>
      </c>
    </row>
    <row r="39" spans="1:9" x14ac:dyDescent="0.25">
      <c r="A39" t="s">
        <v>143</v>
      </c>
      <c r="B39" t="s">
        <v>311</v>
      </c>
      <c r="C39" s="21" t="s">
        <v>231</v>
      </c>
      <c r="D39" t="s">
        <v>431</v>
      </c>
      <c r="E39" t="s">
        <v>432</v>
      </c>
      <c r="F39" t="s">
        <v>558</v>
      </c>
      <c r="G39" t="s">
        <v>559</v>
      </c>
    </row>
    <row r="40" spans="1:9" x14ac:dyDescent="0.25">
      <c r="A40" t="s">
        <v>144</v>
      </c>
      <c r="B40" t="s">
        <v>312</v>
      </c>
      <c r="C40" s="21" t="s">
        <v>232</v>
      </c>
      <c r="D40" t="s">
        <v>433</v>
      </c>
      <c r="E40" t="s">
        <v>434</v>
      </c>
      <c r="F40" t="s">
        <v>560</v>
      </c>
      <c r="G40" t="s">
        <v>561</v>
      </c>
    </row>
    <row r="41" spans="1:9" x14ac:dyDescent="0.25">
      <c r="A41" t="s">
        <v>233</v>
      </c>
      <c r="B41" t="s">
        <v>114</v>
      </c>
      <c r="C41" s="21" t="s">
        <v>234</v>
      </c>
      <c r="D41" t="s">
        <v>435</v>
      </c>
      <c r="E41" t="s">
        <v>436</v>
      </c>
      <c r="F41" t="s">
        <v>562</v>
      </c>
      <c r="G41" t="s">
        <v>563</v>
      </c>
      <c r="H41" t="s">
        <v>675</v>
      </c>
      <c r="I41" t="s">
        <v>676</v>
      </c>
    </row>
    <row r="42" spans="1:9" x14ac:dyDescent="0.25">
      <c r="A42" t="s">
        <v>711</v>
      </c>
      <c r="B42" t="s">
        <v>712</v>
      </c>
      <c r="C42" s="21"/>
    </row>
    <row r="43" spans="1:9" x14ac:dyDescent="0.25">
      <c r="A43" t="s">
        <v>145</v>
      </c>
      <c r="B43" t="s">
        <v>313</v>
      </c>
      <c r="C43" s="21" t="s">
        <v>235</v>
      </c>
      <c r="D43" t="s">
        <v>427</v>
      </c>
      <c r="E43" t="s">
        <v>428</v>
      </c>
      <c r="F43" t="s">
        <v>564</v>
      </c>
      <c r="G43" t="s">
        <v>565</v>
      </c>
    </row>
    <row r="44" spans="1:9" x14ac:dyDescent="0.25">
      <c r="A44" t="s">
        <v>146</v>
      </c>
      <c r="B44" t="s">
        <v>314</v>
      </c>
      <c r="C44" s="21" t="s">
        <v>236</v>
      </c>
      <c r="D44" s="22" t="s">
        <v>437</v>
      </c>
      <c r="E44" s="22" t="s">
        <v>438</v>
      </c>
      <c r="F44" t="s">
        <v>566</v>
      </c>
      <c r="G44" t="s">
        <v>567</v>
      </c>
      <c r="H44" t="s">
        <v>677</v>
      </c>
      <c r="I44" t="s">
        <v>678</v>
      </c>
    </row>
    <row r="45" spans="1:9" x14ac:dyDescent="0.25">
      <c r="A45" t="s">
        <v>237</v>
      </c>
      <c r="B45" t="s">
        <v>315</v>
      </c>
      <c r="C45" s="21"/>
      <c r="D45" t="s">
        <v>439</v>
      </c>
      <c r="E45" t="s">
        <v>440</v>
      </c>
      <c r="F45" t="s">
        <v>568</v>
      </c>
      <c r="G45" t="s">
        <v>569</v>
      </c>
    </row>
    <row r="46" spans="1:9" x14ac:dyDescent="0.25">
      <c r="A46" t="s">
        <v>147</v>
      </c>
      <c r="B46" t="s">
        <v>316</v>
      </c>
      <c r="C46" s="21" t="s">
        <v>238</v>
      </c>
      <c r="D46" t="s">
        <v>441</v>
      </c>
      <c r="E46" t="s">
        <v>442</v>
      </c>
      <c r="F46" t="s">
        <v>570</v>
      </c>
      <c r="G46" t="s">
        <v>571</v>
      </c>
      <c r="H46" t="s">
        <v>679</v>
      </c>
      <c r="I46" t="s">
        <v>680</v>
      </c>
    </row>
    <row r="47" spans="1:9" x14ac:dyDescent="0.25">
      <c r="A47" t="s">
        <v>239</v>
      </c>
      <c r="B47" t="s">
        <v>116</v>
      </c>
      <c r="C47" s="21" t="s">
        <v>240</v>
      </c>
      <c r="D47" t="s">
        <v>443</v>
      </c>
      <c r="E47" t="s">
        <v>444</v>
      </c>
      <c r="F47" t="s">
        <v>572</v>
      </c>
      <c r="G47" t="s">
        <v>573</v>
      </c>
      <c r="H47" t="s">
        <v>681</v>
      </c>
      <c r="I47" t="s">
        <v>682</v>
      </c>
    </row>
    <row r="48" spans="1:9" x14ac:dyDescent="0.25">
      <c r="A48" t="s">
        <v>241</v>
      </c>
      <c r="B48" t="s">
        <v>317</v>
      </c>
      <c r="C48" s="21"/>
      <c r="D48" s="22"/>
      <c r="E48" s="22"/>
      <c r="F48" t="s">
        <v>574</v>
      </c>
      <c r="G48" t="s">
        <v>575</v>
      </c>
      <c r="H48" t="s">
        <v>683</v>
      </c>
      <c r="I48" t="s">
        <v>684</v>
      </c>
    </row>
    <row r="49" spans="1:9" x14ac:dyDescent="0.25">
      <c r="A49" t="s">
        <v>242</v>
      </c>
      <c r="B49" t="s">
        <v>148</v>
      </c>
      <c r="C49" s="21" t="s">
        <v>243</v>
      </c>
      <c r="D49" t="s">
        <v>445</v>
      </c>
      <c r="E49" t="s">
        <v>446</v>
      </c>
      <c r="F49" t="s">
        <v>576</v>
      </c>
      <c r="G49" t="s">
        <v>577</v>
      </c>
      <c r="H49" t="s">
        <v>685</v>
      </c>
      <c r="I49" t="s">
        <v>686</v>
      </c>
    </row>
    <row r="50" spans="1:9" x14ac:dyDescent="0.25">
      <c r="A50" t="s">
        <v>244</v>
      </c>
      <c r="B50" t="s">
        <v>131</v>
      </c>
      <c r="C50" s="21" t="s">
        <v>245</v>
      </c>
      <c r="D50" t="s">
        <v>447</v>
      </c>
      <c r="E50" t="s">
        <v>448</v>
      </c>
      <c r="F50" t="s">
        <v>578</v>
      </c>
      <c r="G50" t="s">
        <v>579</v>
      </c>
    </row>
    <row r="51" spans="1:9" x14ac:dyDescent="0.25">
      <c r="A51" t="s">
        <v>149</v>
      </c>
      <c r="B51" t="s">
        <v>318</v>
      </c>
      <c r="C51" s="21" t="s">
        <v>246</v>
      </c>
      <c r="D51" t="s">
        <v>399</v>
      </c>
      <c r="E51" t="s">
        <v>400</v>
      </c>
      <c r="F51" t="s">
        <v>580</v>
      </c>
      <c r="G51" t="s">
        <v>581</v>
      </c>
      <c r="H51" t="s">
        <v>687</v>
      </c>
      <c r="I51" t="s">
        <v>688</v>
      </c>
    </row>
    <row r="52" spans="1:9" x14ac:dyDescent="0.25">
      <c r="A52" t="s">
        <v>247</v>
      </c>
      <c r="B52" t="s">
        <v>117</v>
      </c>
      <c r="C52" s="21" t="s">
        <v>248</v>
      </c>
      <c r="D52" t="s">
        <v>449</v>
      </c>
      <c r="E52" t="s">
        <v>450</v>
      </c>
      <c r="F52" t="s">
        <v>582</v>
      </c>
      <c r="G52" t="s">
        <v>583</v>
      </c>
      <c r="H52" t="s">
        <v>689</v>
      </c>
      <c r="I52" t="s">
        <v>690</v>
      </c>
    </row>
    <row r="53" spans="1:9" x14ac:dyDescent="0.25">
      <c r="A53" t="s">
        <v>150</v>
      </c>
      <c r="B53" t="s">
        <v>319</v>
      </c>
      <c r="C53" s="21" t="s">
        <v>249</v>
      </c>
      <c r="D53" t="s">
        <v>451</v>
      </c>
      <c r="E53" t="s">
        <v>452</v>
      </c>
      <c r="F53" t="s">
        <v>584</v>
      </c>
      <c r="G53" t="s">
        <v>585</v>
      </c>
      <c r="H53" t="s">
        <v>691</v>
      </c>
      <c r="I53" t="s">
        <v>692</v>
      </c>
    </row>
    <row r="54" spans="1:9" x14ac:dyDescent="0.25">
      <c r="A54" t="s">
        <v>151</v>
      </c>
      <c r="B54" t="s">
        <v>320</v>
      </c>
      <c r="C54" s="21" t="s">
        <v>250</v>
      </c>
      <c r="D54" t="s">
        <v>453</v>
      </c>
      <c r="E54" t="s">
        <v>454</v>
      </c>
      <c r="F54" t="s">
        <v>586</v>
      </c>
      <c r="G54" t="s">
        <v>587</v>
      </c>
    </row>
    <row r="55" spans="1:9" x14ac:dyDescent="0.25">
      <c r="A55" t="s">
        <v>251</v>
      </c>
      <c r="B55" t="s">
        <v>120</v>
      </c>
      <c r="C55" s="21" t="s">
        <v>252</v>
      </c>
      <c r="D55" s="22" t="s">
        <v>455</v>
      </c>
      <c r="E55" s="22" t="s">
        <v>456</v>
      </c>
      <c r="F55" t="s">
        <v>588</v>
      </c>
      <c r="G55" t="s">
        <v>589</v>
      </c>
      <c r="H55" t="s">
        <v>693</v>
      </c>
      <c r="I55" t="s">
        <v>694</v>
      </c>
    </row>
    <row r="56" spans="1:9" x14ac:dyDescent="0.25">
      <c r="A56" t="s">
        <v>253</v>
      </c>
      <c r="B56" t="s">
        <v>105</v>
      </c>
      <c r="C56" s="21" t="s">
        <v>254</v>
      </c>
      <c r="D56" t="s">
        <v>457</v>
      </c>
      <c r="E56" t="s">
        <v>458</v>
      </c>
      <c r="F56" t="s">
        <v>590</v>
      </c>
      <c r="G56" t="s">
        <v>591</v>
      </c>
    </row>
    <row r="57" spans="1:9" x14ac:dyDescent="0.25">
      <c r="A57" t="s">
        <v>255</v>
      </c>
      <c r="B57" t="s">
        <v>346</v>
      </c>
      <c r="C57" s="21" t="s">
        <v>256</v>
      </c>
      <c r="D57" t="s">
        <v>459</v>
      </c>
      <c r="E57" t="s">
        <v>460</v>
      </c>
      <c r="F57" t="s">
        <v>592</v>
      </c>
      <c r="G57" t="s">
        <v>593</v>
      </c>
      <c r="H57" t="s">
        <v>695</v>
      </c>
      <c r="I57" t="s">
        <v>696</v>
      </c>
    </row>
    <row r="58" spans="1:9" x14ac:dyDescent="0.25">
      <c r="A58" t="s">
        <v>152</v>
      </c>
      <c r="B58" t="s">
        <v>321</v>
      </c>
      <c r="C58" s="21" t="s">
        <v>257</v>
      </c>
      <c r="D58" t="s">
        <v>461</v>
      </c>
      <c r="E58" t="s">
        <v>462</v>
      </c>
      <c r="F58" t="s">
        <v>594</v>
      </c>
      <c r="G58" t="s">
        <v>595</v>
      </c>
    </row>
    <row r="59" spans="1:9" x14ac:dyDescent="0.25">
      <c r="A59" t="s">
        <v>153</v>
      </c>
      <c r="B59" t="s">
        <v>322</v>
      </c>
      <c r="C59" s="21" t="s">
        <v>258</v>
      </c>
      <c r="D59" s="22" t="s">
        <v>463</v>
      </c>
      <c r="E59" s="22" t="s">
        <v>464</v>
      </c>
    </row>
    <row r="60" spans="1:9" x14ac:dyDescent="0.25">
      <c r="A60" t="s">
        <v>259</v>
      </c>
      <c r="B60" t="s">
        <v>109</v>
      </c>
      <c r="C60" s="21" t="s">
        <v>260</v>
      </c>
      <c r="D60" t="s">
        <v>399</v>
      </c>
      <c r="E60" t="s">
        <v>400</v>
      </c>
      <c r="F60" t="s">
        <v>596</v>
      </c>
      <c r="G60" t="s">
        <v>597</v>
      </c>
    </row>
    <row r="61" spans="1:9" x14ac:dyDescent="0.25">
      <c r="A61" t="s">
        <v>154</v>
      </c>
      <c r="B61" t="s">
        <v>323</v>
      </c>
      <c r="C61" s="21" t="s">
        <v>261</v>
      </c>
      <c r="D61" t="s">
        <v>417</v>
      </c>
      <c r="E61" t="s">
        <v>418</v>
      </c>
      <c r="F61" t="s">
        <v>598</v>
      </c>
      <c r="G61" t="s">
        <v>599</v>
      </c>
    </row>
    <row r="62" spans="1:9" x14ac:dyDescent="0.25">
      <c r="A62" t="s">
        <v>262</v>
      </c>
      <c r="B62" t="s">
        <v>155</v>
      </c>
      <c r="C62" s="21" t="s">
        <v>263</v>
      </c>
      <c r="D62" t="s">
        <v>425</v>
      </c>
      <c r="E62" t="s">
        <v>426</v>
      </c>
      <c r="F62" t="s">
        <v>600</v>
      </c>
      <c r="G62" t="s">
        <v>601</v>
      </c>
    </row>
    <row r="63" spans="1:9" x14ac:dyDescent="0.25">
      <c r="A63" t="s">
        <v>264</v>
      </c>
      <c r="B63" t="s">
        <v>324</v>
      </c>
      <c r="C63" s="21" t="s">
        <v>265</v>
      </c>
      <c r="D63" t="s">
        <v>465</v>
      </c>
      <c r="E63" t="s">
        <v>466</v>
      </c>
      <c r="F63" t="s">
        <v>602</v>
      </c>
      <c r="G63" t="s">
        <v>603</v>
      </c>
      <c r="H63" t="s">
        <v>697</v>
      </c>
      <c r="I63" t="s">
        <v>698</v>
      </c>
    </row>
    <row r="64" spans="1:9" x14ac:dyDescent="0.25">
      <c r="A64" t="s">
        <v>156</v>
      </c>
      <c r="B64" t="s">
        <v>325</v>
      </c>
      <c r="C64" s="21" t="s">
        <v>266</v>
      </c>
      <c r="D64" t="s">
        <v>433</v>
      </c>
      <c r="E64" t="s">
        <v>434</v>
      </c>
      <c r="F64" t="s">
        <v>604</v>
      </c>
      <c r="G64" t="s">
        <v>605</v>
      </c>
      <c r="H64" t="s">
        <v>699</v>
      </c>
      <c r="I64" t="s">
        <v>700</v>
      </c>
    </row>
    <row r="65" spans="1:9" x14ac:dyDescent="0.25">
      <c r="A65" t="s">
        <v>713</v>
      </c>
      <c r="B65" t="s">
        <v>714</v>
      </c>
      <c r="C65" s="21" t="s">
        <v>267</v>
      </c>
      <c r="D65" s="22" t="s">
        <v>467</v>
      </c>
      <c r="E65" s="22" t="s">
        <v>468</v>
      </c>
      <c r="F65" t="s">
        <v>606</v>
      </c>
      <c r="G65" t="s">
        <v>607</v>
      </c>
    </row>
    <row r="66" spans="1:9" x14ac:dyDescent="0.25">
      <c r="A66" t="s">
        <v>157</v>
      </c>
      <c r="B66" t="s">
        <v>326</v>
      </c>
      <c r="C66" s="21" t="s">
        <v>268</v>
      </c>
      <c r="D66" s="22" t="s">
        <v>469</v>
      </c>
      <c r="E66" s="22" t="s">
        <v>470</v>
      </c>
      <c r="F66" t="s">
        <v>608</v>
      </c>
      <c r="G66" t="s">
        <v>609</v>
      </c>
      <c r="H66" t="s">
        <v>701</v>
      </c>
      <c r="I66" t="s">
        <v>702</v>
      </c>
    </row>
    <row r="67" spans="1:9" x14ac:dyDescent="0.25">
      <c r="A67" t="s">
        <v>158</v>
      </c>
      <c r="B67" t="s">
        <v>327</v>
      </c>
      <c r="C67" s="21" t="s">
        <v>269</v>
      </c>
      <c r="D67" t="s">
        <v>471</v>
      </c>
      <c r="E67" t="s">
        <v>472</v>
      </c>
      <c r="F67" t="s">
        <v>610</v>
      </c>
      <c r="G67" t="s">
        <v>611</v>
      </c>
    </row>
    <row r="68" spans="1:9" x14ac:dyDescent="0.25">
      <c r="A68" t="s">
        <v>159</v>
      </c>
      <c r="B68" t="s">
        <v>328</v>
      </c>
      <c r="C68" s="21" t="s">
        <v>270</v>
      </c>
      <c r="D68" t="s">
        <v>473</v>
      </c>
      <c r="E68" t="s">
        <v>474</v>
      </c>
      <c r="F68" t="s">
        <v>612</v>
      </c>
      <c r="G68" t="s">
        <v>613</v>
      </c>
      <c r="H68" t="s">
        <v>703</v>
      </c>
      <c r="I68" t="s">
        <v>704</v>
      </c>
    </row>
    <row r="69" spans="1:9" x14ac:dyDescent="0.25">
      <c r="A69" t="s">
        <v>160</v>
      </c>
      <c r="B69" t="s">
        <v>329</v>
      </c>
      <c r="C69" s="21" t="s">
        <v>271</v>
      </c>
      <c r="D69" t="s">
        <v>475</v>
      </c>
      <c r="E69" t="s">
        <v>476</v>
      </c>
      <c r="F69" t="s">
        <v>614</v>
      </c>
      <c r="G69" t="s">
        <v>615</v>
      </c>
    </row>
    <row r="70" spans="1:9" x14ac:dyDescent="0.25">
      <c r="A70" t="s">
        <v>272</v>
      </c>
      <c r="B70" t="s">
        <v>347</v>
      </c>
      <c r="C70" s="21" t="s">
        <v>273</v>
      </c>
      <c r="D70" t="s">
        <v>477</v>
      </c>
      <c r="E70" t="s">
        <v>478</v>
      </c>
      <c r="F70" t="s">
        <v>616</v>
      </c>
      <c r="G70" t="s">
        <v>617</v>
      </c>
    </row>
    <row r="71" spans="1:9" x14ac:dyDescent="0.25">
      <c r="A71" t="s">
        <v>161</v>
      </c>
      <c r="B71" t="s">
        <v>330</v>
      </c>
      <c r="C71" s="21" t="s">
        <v>274</v>
      </c>
      <c r="D71" t="s">
        <v>479</v>
      </c>
      <c r="E71" t="s">
        <v>480</v>
      </c>
      <c r="F71" t="s">
        <v>618</v>
      </c>
      <c r="G71" t="s">
        <v>619</v>
      </c>
    </row>
    <row r="72" spans="1:9" x14ac:dyDescent="0.25">
      <c r="A72" t="s">
        <v>275</v>
      </c>
      <c r="B72" t="s">
        <v>113</v>
      </c>
      <c r="C72" s="21" t="s">
        <v>276</v>
      </c>
      <c r="D72" t="s">
        <v>481</v>
      </c>
      <c r="E72" t="s">
        <v>482</v>
      </c>
      <c r="F72" t="s">
        <v>620</v>
      </c>
      <c r="G72" t="s">
        <v>621</v>
      </c>
      <c r="H72" t="s">
        <v>705</v>
      </c>
      <c r="I72" t="s">
        <v>706</v>
      </c>
    </row>
    <row r="73" spans="1:9" x14ac:dyDescent="0.25">
      <c r="A73" t="s">
        <v>162</v>
      </c>
      <c r="B73" t="s">
        <v>331</v>
      </c>
      <c r="C73" s="21" t="s">
        <v>277</v>
      </c>
      <c r="D73" t="s">
        <v>457</v>
      </c>
      <c r="E73" t="s">
        <v>458</v>
      </c>
      <c r="F73" t="s">
        <v>622</v>
      </c>
      <c r="G73" t="s">
        <v>623</v>
      </c>
    </row>
    <row r="74" spans="1:9" x14ac:dyDescent="0.25">
      <c r="A74" t="s">
        <v>163</v>
      </c>
      <c r="B74" t="s">
        <v>332</v>
      </c>
      <c r="C74" s="21" t="s">
        <v>278</v>
      </c>
      <c r="D74" t="s">
        <v>483</v>
      </c>
      <c r="E74" t="s">
        <v>484</v>
      </c>
      <c r="F74" t="s">
        <v>624</v>
      </c>
      <c r="G74" t="s">
        <v>625</v>
      </c>
      <c r="H74" t="s">
        <v>707</v>
      </c>
      <c r="I74" t="s">
        <v>708</v>
      </c>
    </row>
    <row r="75" spans="1:9" x14ac:dyDescent="0.25">
      <c r="A75" t="s">
        <v>164</v>
      </c>
      <c r="B75" t="s">
        <v>333</v>
      </c>
      <c r="C75" s="21" t="s">
        <v>279</v>
      </c>
      <c r="D75" s="22"/>
      <c r="E75" s="22"/>
      <c r="F75" t="s">
        <v>626</v>
      </c>
      <c r="G75" t="s">
        <v>627</v>
      </c>
    </row>
    <row r="76" spans="1:9" x14ac:dyDescent="0.25">
      <c r="A76" s="22" t="s">
        <v>280</v>
      </c>
      <c r="B76" t="s">
        <v>334</v>
      </c>
      <c r="C76" s="21" t="s">
        <v>281</v>
      </c>
      <c r="D76" t="s">
        <v>485</v>
      </c>
      <c r="E76" t="s">
        <v>486</v>
      </c>
      <c r="F76" t="s">
        <v>628</v>
      </c>
      <c r="G76" t="s">
        <v>629</v>
      </c>
      <c r="H76" t="s">
        <v>709</v>
      </c>
      <c r="I76" t="s">
        <v>710</v>
      </c>
    </row>
    <row r="77" spans="1:9" x14ac:dyDescent="0.25">
      <c r="A77" t="s">
        <v>165</v>
      </c>
      <c r="B77" t="s">
        <v>335</v>
      </c>
      <c r="C77" s="21" t="s">
        <v>282</v>
      </c>
      <c r="D77" s="22" t="s">
        <v>487</v>
      </c>
      <c r="E77" s="22" t="s">
        <v>488</v>
      </c>
      <c r="F77" t="s">
        <v>630</v>
      </c>
      <c r="G77" t="s">
        <v>631</v>
      </c>
    </row>
    <row r="78" spans="1:9" x14ac:dyDescent="0.25">
      <c r="A78" t="s">
        <v>283</v>
      </c>
      <c r="B78" t="s">
        <v>108</v>
      </c>
      <c r="C78" s="21" t="s">
        <v>284</v>
      </c>
      <c r="D78" t="s">
        <v>489</v>
      </c>
      <c r="E78" t="s">
        <v>490</v>
      </c>
      <c r="F78" t="s">
        <v>632</v>
      </c>
      <c r="G78" t="s">
        <v>633</v>
      </c>
    </row>
    <row r="79" spans="1:9" x14ac:dyDescent="0.25">
      <c r="A79" t="s">
        <v>285</v>
      </c>
      <c r="B79" t="s">
        <v>110</v>
      </c>
      <c r="C79" s="21" t="s">
        <v>286</v>
      </c>
      <c r="D79" s="22"/>
      <c r="E79" s="22"/>
      <c r="F79" t="s">
        <v>498</v>
      </c>
      <c r="G79" t="s">
        <v>499</v>
      </c>
    </row>
    <row r="80" spans="1:9" x14ac:dyDescent="0.25">
      <c r="A80" t="s">
        <v>166</v>
      </c>
      <c r="B80" t="s">
        <v>343</v>
      </c>
      <c r="C80" s="21" t="s">
        <v>287</v>
      </c>
      <c r="D80" t="s">
        <v>491</v>
      </c>
      <c r="E80" t="s">
        <v>492</v>
      </c>
      <c r="F80" s="21" t="s">
        <v>634</v>
      </c>
      <c r="G80" s="21" t="s">
        <v>635</v>
      </c>
    </row>
    <row r="81" spans="1:5" x14ac:dyDescent="0.25">
      <c r="A81" t="s">
        <v>167</v>
      </c>
      <c r="B81" t="s">
        <v>336</v>
      </c>
      <c r="C81" s="21" t="s">
        <v>288</v>
      </c>
      <c r="D81" t="s">
        <v>493</v>
      </c>
      <c r="E81" t="s">
        <v>470</v>
      </c>
    </row>
    <row r="82" spans="1:5" x14ac:dyDescent="0.25">
      <c r="B82" t="s">
        <v>339</v>
      </c>
      <c r="C82" s="21"/>
    </row>
    <row r="83" spans="1:5" x14ac:dyDescent="0.25">
      <c r="B83" t="s">
        <v>338</v>
      </c>
      <c r="C83" s="21"/>
    </row>
    <row r="84" spans="1:5" x14ac:dyDescent="0.25">
      <c r="B84" t="s">
        <v>337</v>
      </c>
      <c r="C84" s="21"/>
    </row>
    <row r="85" spans="1:5" x14ac:dyDescent="0.25">
      <c r="C85" s="21"/>
    </row>
    <row r="86" spans="1:5" x14ac:dyDescent="0.25">
      <c r="C86" s="21"/>
    </row>
  </sheetData>
  <sheetProtection algorithmName="SHA-512" hashValue="TQ5RAMU6AjpLIqbNJqmyknngeVrT0NiXxUsZPbc0Z9jydWqmmZbpWP5xY/CVKX2FhNGUQDcux9Ci9dzlpwPzhw==" saltValue="a5jwjdcctmdEwTuIRf58yA==" spinCount="100000" sheet="1" objects="1" scenarios="1" selectLockedCells="1"/>
  <mergeCells count="1">
    <mergeCell ref="A2:C2"/>
  </mergeCells>
  <conditionalFormatting sqref="B82:B85 A5:H81">
    <cfRule type="colorScale" priority="82">
      <colorScale>
        <cfvo type="min"/>
        <cfvo type="percentile" val="50"/>
        <cfvo type="max"/>
        <color rgb="FFF8696B"/>
        <color rgb="FFFCFCFF"/>
        <color rgb="FF63BE7B"/>
      </colorScale>
    </cfRule>
  </conditionalFormatting>
  <hyperlinks>
    <hyperlink ref="C5" r:id="rId1"/>
    <hyperlink ref="C6" r:id="rId2"/>
    <hyperlink ref="C7" r:id="rId3"/>
    <hyperlink ref="C8" r:id="rId4"/>
    <hyperlink ref="C9" r:id="rId5"/>
    <hyperlink ref="C10" r:id="rId6"/>
    <hyperlink ref="C11" r:id="rId7"/>
    <hyperlink ref="C12" r:id="rId8"/>
    <hyperlink ref="C13" r:id="rId9"/>
    <hyperlink ref="C14" r:id="rId10"/>
    <hyperlink ref="C15" r:id="rId11"/>
    <hyperlink ref="C16" r:id="rId12"/>
    <hyperlink ref="C17" r:id="rId13"/>
    <hyperlink ref="C18" r:id="rId14"/>
    <hyperlink ref="H18" r:id="rId15" display="m.l.reinard@eagle.clarion.edu"/>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 ref="C32" r:id="rId29"/>
    <hyperlink ref="C33" r:id="rId30"/>
    <hyperlink ref="C34" r:id="rId31"/>
    <hyperlink ref="C35" r:id="rId32"/>
    <hyperlink ref="C36" r:id="rId33"/>
    <hyperlink ref="C37" r:id="rId34"/>
    <hyperlink ref="C38" r:id="rId35"/>
    <hyperlink ref="C39" r:id="rId36"/>
    <hyperlink ref="C40" r:id="rId37"/>
    <hyperlink ref="C41" r:id="rId38"/>
    <hyperlink ref="C43" r:id="rId39"/>
    <hyperlink ref="C44" r:id="rId40"/>
    <hyperlink ref="C46" r:id="rId41"/>
    <hyperlink ref="C47" r:id="rId42"/>
    <hyperlink ref="C49" r:id="rId43"/>
    <hyperlink ref="C50" r:id="rId44"/>
    <hyperlink ref="C51" r:id="rId45"/>
    <hyperlink ref="C52" r:id="rId46"/>
    <hyperlink ref="C53" r:id="rId47"/>
    <hyperlink ref="C54" r:id="rId48"/>
    <hyperlink ref="C55" r:id="rId49"/>
    <hyperlink ref="C56" r:id="rId50"/>
    <hyperlink ref="C57" r:id="rId51"/>
    <hyperlink ref="C58" r:id="rId52"/>
    <hyperlink ref="C59" r:id="rId53"/>
    <hyperlink ref="C60" r:id="rId54"/>
    <hyperlink ref="C61" r:id="rId55"/>
    <hyperlink ref="C62" r:id="rId56"/>
    <hyperlink ref="C63" r:id="rId57"/>
    <hyperlink ref="C64" r:id="rId58"/>
    <hyperlink ref="C65" r:id="rId59"/>
    <hyperlink ref="C66" r:id="rId60"/>
    <hyperlink ref="C67" r:id="rId61"/>
    <hyperlink ref="C68" r:id="rId62"/>
    <hyperlink ref="C69" r:id="rId63"/>
    <hyperlink ref="C70" r:id="rId64"/>
    <hyperlink ref="C71" r:id="rId65"/>
    <hyperlink ref="C72" r:id="rId66"/>
    <hyperlink ref="C73" r:id="rId67"/>
    <hyperlink ref="C74" r:id="rId68"/>
    <hyperlink ref="C75" r:id="rId69"/>
    <hyperlink ref="C76" r:id="rId70"/>
    <hyperlink ref="C77" r:id="rId71"/>
    <hyperlink ref="C78" r:id="rId72"/>
    <hyperlink ref="C79" r:id="rId73"/>
    <hyperlink ref="C80" r:id="rId74"/>
    <hyperlink ref="C81" r:id="rId75"/>
  </hyperlinks>
  <pageMargins left="0.7" right="0.7" top="0.75" bottom="0.75" header="0.3" footer="0.3"/>
  <pageSetup scale="49" fitToHeight="3" orientation="landscape" r:id="rId76"/>
  <headerFooter>
    <oddFooter>&amp;R&amp;Z&amp;F&amp;A</oddFooter>
  </headerFooter>
  <tableParts count="1">
    <tablePart r:id="rId77"/>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B12" sqref="B12"/>
    </sheetView>
  </sheetViews>
  <sheetFormatPr defaultRowHeight="15" x14ac:dyDescent="0.25"/>
  <cols>
    <col min="2" max="2" width="45.7109375" customWidth="1"/>
  </cols>
  <sheetData>
    <row r="1" spans="1:5" x14ac:dyDescent="0.25">
      <c r="A1" t="s">
        <v>746</v>
      </c>
    </row>
    <row r="2" spans="1:5" x14ac:dyDescent="0.25">
      <c r="A2" t="s">
        <v>747</v>
      </c>
    </row>
    <row r="3" spans="1:5" x14ac:dyDescent="0.25">
      <c r="C3" s="63" t="s">
        <v>749</v>
      </c>
    </row>
    <row r="4" spans="1:5" x14ac:dyDescent="0.25">
      <c r="A4">
        <v>1</v>
      </c>
      <c r="B4" t="s">
        <v>748</v>
      </c>
    </row>
    <row r="5" spans="1:5" x14ac:dyDescent="0.25">
      <c r="A5">
        <v>2</v>
      </c>
      <c r="B5" t="s">
        <v>750</v>
      </c>
    </row>
    <row r="6" spans="1:5" x14ac:dyDescent="0.25">
      <c r="A6">
        <v>3</v>
      </c>
      <c r="B6" t="s">
        <v>57</v>
      </c>
      <c r="D6" t="s">
        <v>58</v>
      </c>
    </row>
    <row r="7" spans="1:5" x14ac:dyDescent="0.25">
      <c r="B7" t="s">
        <v>59</v>
      </c>
      <c r="D7" t="s">
        <v>60</v>
      </c>
    </row>
    <row r="8" spans="1:5" x14ac:dyDescent="0.25">
      <c r="B8" t="s">
        <v>61</v>
      </c>
      <c r="D8" t="s">
        <v>62</v>
      </c>
    </row>
    <row r="10" spans="1:5" ht="15.75" thickBot="1" x14ac:dyDescent="0.3">
      <c r="A10">
        <v>4</v>
      </c>
      <c r="B10" t="s">
        <v>751</v>
      </c>
      <c r="C10" s="142"/>
      <c r="D10" s="142"/>
      <c r="E10" s="142"/>
    </row>
    <row r="11" spans="1:5" ht="15.75" thickTop="1" x14ac:dyDescent="0.25"/>
  </sheetData>
  <mergeCells count="1">
    <mergeCell ref="C10:E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Budget Reqest Form</vt:lpstr>
      <vt:lpstr>Specific Budget Items Requested</vt:lpstr>
      <vt:lpstr>Justfication</vt:lpstr>
      <vt:lpstr>Budget Guidelines</vt:lpstr>
      <vt:lpstr>RSO List w email</vt:lpstr>
      <vt:lpstr>Revuew Checksheet</vt:lpstr>
      <vt:lpstr>'Budget Guidelines'!Print_Area</vt:lpstr>
      <vt:lpstr>'RSO List w email'!Print_Area</vt:lpstr>
      <vt:lpstr>'Specific Budget Items Requested'!Print_Area</vt:lpstr>
      <vt:lpstr>'Specific Budget Items Requested'!Print_Titles</vt:lpstr>
    </vt:vector>
  </TitlesOfParts>
  <Company>Clarion University of 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Machokas</dc:creator>
  <cp:lastModifiedBy>Sandra Machokas</cp:lastModifiedBy>
  <cp:lastPrinted>2020-02-24T20:37:42Z</cp:lastPrinted>
  <dcterms:created xsi:type="dcterms:W3CDTF">2017-12-07T15:41:39Z</dcterms:created>
  <dcterms:modified xsi:type="dcterms:W3CDTF">2020-03-03T17:09:16Z</dcterms:modified>
</cp:coreProperties>
</file>